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7455"/>
  </bookViews>
  <sheets>
    <sheet name="Sheet1" sheetId="1" r:id="rId1"/>
  </sheets>
  <definedNames>
    <definedName name="_xlnm._FilterDatabase" localSheetId="0" hidden="1">Sheet1!$G$1:$G$176</definedName>
    <definedName name="_xlnm.Print_Titles" localSheetId="0">Sheet1!$4:$6</definedName>
  </definedNames>
  <calcPr calcId="144525"/>
</workbook>
</file>

<file path=xl/calcChain.xml><?xml version="1.0" encoding="utf-8"?>
<calcChain xmlns="http://schemas.openxmlformats.org/spreadsheetml/2006/main">
  <c r="E95" i="1" l="1"/>
  <c r="E110" i="1" l="1"/>
  <c r="E155" i="1" l="1"/>
  <c r="E156" i="1"/>
  <c r="E157" i="1"/>
  <c r="E159" i="1"/>
  <c r="E160" i="1"/>
  <c r="E161" i="1"/>
  <c r="E94" i="1"/>
  <c r="E117" i="1"/>
  <c r="E116" i="1"/>
  <c r="E115" i="1"/>
  <c r="E114" i="1"/>
  <c r="E113" i="1"/>
  <c r="E109" i="1"/>
  <c r="E108" i="1"/>
  <c r="E158" i="1" l="1"/>
  <c r="E154" i="1"/>
  <c r="E77" i="1" l="1"/>
  <c r="E76" i="1"/>
  <c r="E75" i="1"/>
  <c r="E91" i="1"/>
  <c r="E107" i="1" l="1"/>
  <c r="E106" i="1"/>
  <c r="E105" i="1"/>
  <c r="E104" i="1"/>
  <c r="E103" i="1"/>
  <c r="E102" i="1"/>
  <c r="E65" i="1"/>
  <c r="E141" i="1" l="1"/>
  <c r="E142" i="1"/>
  <c r="E143" i="1"/>
  <c r="E144" i="1"/>
  <c r="E145" i="1"/>
  <c r="E146" i="1"/>
  <c r="E147" i="1"/>
  <c r="E148" i="1"/>
  <c r="E149" i="1"/>
  <c r="E139" i="1" l="1"/>
  <c r="E166" i="1" l="1"/>
  <c r="E165" i="1"/>
  <c r="E164" i="1"/>
  <c r="E163" i="1"/>
  <c r="E64" i="1"/>
  <c r="E15" i="1"/>
  <c r="E14" i="1"/>
  <c r="E140" i="1"/>
  <c r="E137" i="1" l="1"/>
  <c r="E151" i="1"/>
  <c r="E90" i="1"/>
  <c r="E41" i="1" l="1"/>
  <c r="D26" i="1"/>
  <c r="C29" i="1" l="1"/>
  <c r="C28" i="1"/>
  <c r="E150" i="1" l="1"/>
  <c r="E68" i="1"/>
  <c r="E69" i="1"/>
  <c r="E67" i="1"/>
  <c r="E70" i="1"/>
  <c r="E71" i="1"/>
  <c r="E72" i="1"/>
  <c r="E73" i="1"/>
  <c r="E152" i="1"/>
  <c r="E138" i="1"/>
  <c r="E38" i="1" l="1"/>
  <c r="E132" i="1" l="1"/>
  <c r="E133" i="1"/>
  <c r="E134" i="1"/>
  <c r="E121" i="1"/>
  <c r="E119" i="1" l="1"/>
  <c r="E120" i="1"/>
  <c r="E122" i="1"/>
  <c r="E123" i="1"/>
  <c r="E124" i="1"/>
  <c r="E125" i="1"/>
  <c r="E126" i="1"/>
  <c r="E127" i="1"/>
  <c r="E128" i="1"/>
  <c r="E129" i="1"/>
  <c r="E130" i="1"/>
  <c r="E131" i="1"/>
  <c r="K17" i="1" l="1"/>
  <c r="K16" i="1" l="1"/>
  <c r="E84" i="1" l="1"/>
  <c r="E36" i="1" l="1"/>
  <c r="E112" i="1"/>
  <c r="E35" i="1"/>
  <c r="E34" i="1"/>
  <c r="E32" i="1"/>
  <c r="E85" i="1"/>
  <c r="E30" i="1" l="1"/>
  <c r="E29" i="1"/>
  <c r="E28" i="1"/>
  <c r="E25" i="1"/>
  <c r="E24" i="1"/>
  <c r="E23" i="1"/>
  <c r="E22" i="1"/>
  <c r="E100" i="1"/>
  <c r="E19" i="1"/>
  <c r="E98" i="1"/>
  <c r="E9" i="1"/>
  <c r="C26" i="1"/>
  <c r="E26" i="1" s="1"/>
</calcChain>
</file>

<file path=xl/sharedStrings.xml><?xml version="1.0" encoding="utf-8"?>
<sst xmlns="http://schemas.openxmlformats.org/spreadsheetml/2006/main" count="689" uniqueCount="444">
  <si>
    <t>STT</t>
  </si>
  <si>
    <t>HẠNG MỤC</t>
  </si>
  <si>
    <t>Diện tích kế hoạch
(ha)</t>
  </si>
  <si>
    <t>Diện tích hiện trạng (ha)</t>
  </si>
  <si>
    <t>Tăng thêm</t>
  </si>
  <si>
    <t>ĐỊA ĐIỂM 
(đến cấp xã)</t>
  </si>
  <si>
    <t>Vị trí trên bản đồ địa chính (tờ bản đồ số, thửa số) hoặc vị trí trên bản đồ hiện trạng sử dụng đất cấp xã</t>
  </si>
  <si>
    <t>Diện tích (ha)</t>
  </si>
  <si>
    <t>Sử dụng vào loại đất</t>
  </si>
  <si>
    <t>(1)</t>
  </si>
  <si>
    <t>(2)</t>
  </si>
  <si>
    <t>(3)</t>
  </si>
  <si>
    <t>(4)</t>
  </si>
  <si>
    <t>(5)</t>
  </si>
  <si>
    <t>(6)</t>
  </si>
  <si>
    <t>(7)</t>
  </si>
  <si>
    <t>(8)</t>
  </si>
  <si>
    <t>(9)</t>
  </si>
  <si>
    <t>CLN</t>
  </si>
  <si>
    <t>LUA</t>
  </si>
  <si>
    <t>DGD</t>
  </si>
  <si>
    <t>Trạm Kiểm soát quân sự</t>
  </si>
  <si>
    <t>Xưởng sản xuất kinh doanh</t>
  </si>
  <si>
    <t>Xây dựng Công viên Khoa học và Công nghệ Thành phố Hồ Chí Minh</t>
  </si>
  <si>
    <t>Trường tiểu học Phú Hữu</t>
  </si>
  <si>
    <t>Đường vành đai 2, dài khoảng 3,2km</t>
  </si>
  <si>
    <t>Phường Phú Hữu</t>
  </si>
  <si>
    <t>Phường Long Trường</t>
  </si>
  <si>
    <t>Phường Trường Thạnh</t>
  </si>
  <si>
    <t>Đình Tân Nhơn</t>
  </si>
  <si>
    <t>Trường Thạnh</t>
  </si>
  <si>
    <t>Tân Phú</t>
  </si>
  <si>
    <t>Long Thạnh Mỹ</t>
  </si>
  <si>
    <t>Phước Long A</t>
  </si>
  <si>
    <t>Hiệp Phú</t>
  </si>
  <si>
    <t>Long Phước</t>
  </si>
  <si>
    <t>Phú Hữu</t>
  </si>
  <si>
    <t>Tăng Nhơn Phú A</t>
  </si>
  <si>
    <t>Long Trường</t>
  </si>
  <si>
    <t>Hiệp Phú, Tăng Nhơn Phú B</t>
  </si>
  <si>
    <t>Long Bình, Long Thạnh Mỹ, Tân Phú</t>
  </si>
  <si>
    <t>Phước Bình, Phước Long B</t>
  </si>
  <si>
    <t>Phước Long B</t>
  </si>
  <si>
    <t>Long Bình</t>
  </si>
  <si>
    <t>ODT</t>
  </si>
  <si>
    <t>SKC</t>
  </si>
  <si>
    <t>Tờ 5; thửa 57, 58, 65, 66, 74</t>
  </si>
  <si>
    <t>Tờ BĐ 62, thửa 02</t>
  </si>
  <si>
    <t>Tờ 33, thửa 54, 55</t>
  </si>
  <si>
    <t>Biểu 10/CH</t>
  </si>
  <si>
    <t>Phước Long B, Tăng Nhơn Phú B</t>
  </si>
  <si>
    <t xml:space="preserve">Phú Hữu; Long Trường; Trường Thạnh </t>
  </si>
  <si>
    <t>Khu đất số A712/1 Võ Văn Ngân (Tổng Cty Nông nghiệp SG-TNHH một thành viên)</t>
  </si>
  <si>
    <t>1</t>
  </si>
  <si>
    <t>Công trình, dự án được phân bổ từ quy hoạch sử dụng đất cấp thành phố</t>
  </si>
  <si>
    <t>Công trình, dự án mục đích quốc phòng, an ninh</t>
  </si>
  <si>
    <t>1.2</t>
  </si>
  <si>
    <t>Công trình, dự án để phát triển kinh tế - xã hội vì lợi ích quốc gia, công cộng</t>
  </si>
  <si>
    <t>1.2.1</t>
  </si>
  <si>
    <t>1.2.2</t>
  </si>
  <si>
    <t>1.2.3</t>
  </si>
  <si>
    <t>Công trình, sự án quan trọng quốc gia do Quốc hội quyết định chủ trương đầu tư mà phải thu hồi đất</t>
  </si>
  <si>
    <t>Công trình, dự án do Thủ tướng Chính phủ chấp thuận, quyết định đầu tư mà phải thu hồi đất</t>
  </si>
  <si>
    <t>1.1</t>
  </si>
  <si>
    <t>Công trình, dự án cấp quận</t>
  </si>
  <si>
    <t>2.1</t>
  </si>
  <si>
    <t>Công trình, dự án do Hội đồng nhân dân thành phố chấp thuận mà phải thu hồi đất</t>
  </si>
  <si>
    <t>2.2</t>
  </si>
  <si>
    <t>Khu vực cần chuyển mục đích sử dụng đất để thực hiện việc nhận chuyển nhượng, thuê quyền sử dụng đất , nhận góp vốn bằng quyền sử dụng đất</t>
  </si>
  <si>
    <t>Nâng cấp, mở rộng đường Hoàng Hữu Nam (đoạn từ BX miền Đông mới đến nút giao thông XL Hà Nội)</t>
  </si>
  <si>
    <t>Xây dựng cầu Nam Lý (thay thế đập rạch Chiếc (1,54 ha trđó: quận 2 là 0,43 ha)</t>
  </si>
  <si>
    <t>Tờ 30, một phần thửa 102</t>
  </si>
  <si>
    <t>Nhiều thửa thuộc các tờ bản đồ số 1, 3, 4, 5 ,6, 12, 13, 15, 26, 27, 28, 29, 30 phường Phước Long B và tờ 33, 34, 35, 44, 45,53, 54, 58, 67, 68 phường Tăng Nhơn Phú B</t>
  </si>
  <si>
    <t>Nhiều thửa thuộc các tờ BĐ 58, 59, 63</t>
  </si>
  <si>
    <t>Nhiều thửa thuộc các tờ BĐ 40, 41, 42, 43</t>
  </si>
  <si>
    <t>Nhiều thửa thuộc các tờ BĐ 51, 52, 53</t>
  </si>
  <si>
    <t>Nhiều thửa thuộc các tờ đồ số 1, 2, 3, 4, 5, 6, 7 phường Tăng Nhơn Phú B, tờ 22, 24, 25, 27, 29, 33, 34, 36, 54, 55, 56, 59, 60, 61, 62, 63, 64, 65, 66, 67, 68, 69, 70 phường Hiệp Phú</t>
  </si>
  <si>
    <t>Nhiều thửa thuộc các tờ bản đồ 1, 2, 3, 5 phường Tân Phú, tờ 40, 58, 59, 60, 61, 63, 64 và tờ 1 phường Long Thạnh Mỹ</t>
  </si>
  <si>
    <t xml:space="preserve">Nhiều thửa thuộc tờ bản đồ  69 phường PLB, Tờ 43, 62 Phước Bình </t>
  </si>
  <si>
    <t>Tờ 11, 12, 13, 14,15, 16, 26
 nhiều thửa</t>
  </si>
  <si>
    <t>Tờ 58, nhiều thửa</t>
  </si>
  <si>
    <t>Trường mầm non Phước Long A</t>
  </si>
  <si>
    <t>CLN 0,05; SKC 0,17; ODT 0,25</t>
  </si>
  <si>
    <t>Trường ĐH Luật TP Hồ Chí Minh</t>
  </si>
  <si>
    <t>Trường trung cấp nghề Đông Sài Gòn</t>
  </si>
  <si>
    <t>Long Thạnh Mỹ</t>
  </si>
  <si>
    <t>Long Phước</t>
  </si>
  <si>
    <t>MR, NC đường Bưng Ông Thoàn</t>
  </si>
  <si>
    <t>Long Bình</t>
  </si>
  <si>
    <t>Long Phước; Long Bình</t>
  </si>
  <si>
    <t>Phước Bình</t>
  </si>
  <si>
    <t>Nâng cấp trụ sở hành chính quận 9</t>
  </si>
  <si>
    <t>Hiệp Phú</t>
  </si>
  <si>
    <t>Trung tâm an điêu dưỡng, TDTT, nhà công vụ và hải đội tàu Bộ tư lệnh Hải quân</t>
  </si>
  <si>
    <t>Nhiều thửa tờ bản đồ số 73, 78, 79, 84, 86, 87</t>
  </si>
  <si>
    <t>DVH</t>
  </si>
  <si>
    <t>LUA 1,16; HNK 0,48; ODT 0,08; CLN 1,02</t>
  </si>
  <si>
    <t>Tăng Nhơn Phú B, Phú Hữu</t>
  </si>
  <si>
    <t>Đường vành đai 3 ( Tân Vạn - Nhơn Trạch)</t>
  </si>
  <si>
    <t>Nâng cấp, mở rộng đường Lã Xuân Oai</t>
  </si>
  <si>
    <t>Từ thửa 1 đến 38 thuộc tờ số 40</t>
  </si>
  <si>
    <t>Các thửa thuộc tờ số 49, 50, 55, 57, 58, 59, 66, 67 phường Tăng Nhơn Phú B; các tờ số 1, 2, 4, 6, 9, 15, 16, 17, 23, 25 phường Phú Hữu</t>
  </si>
  <si>
    <t>Nhiều thửa thuộc tờ số 111, 112 phường Long Bình và tờ 9, 10 Long Phước</t>
  </si>
  <si>
    <t>Mở rộng nhà văn hóa liên đoàn lao động quận</t>
  </si>
  <si>
    <t>Tăng Nhơn Phú A</t>
  </si>
  <si>
    <t>Các thửa thuộc tờ 116</t>
  </si>
  <si>
    <t>Phú Hữu</t>
  </si>
  <si>
    <t>Pháp lý</t>
  </si>
  <si>
    <t>Công trình, dự án do Hội đồng nhân dân thành phố chấp thuận mà phải thu hồi đất</t>
  </si>
  <si>
    <t>Các phường</t>
  </si>
  <si>
    <t>CLN; HNK</t>
  </si>
  <si>
    <t>-</t>
  </si>
  <si>
    <t>Khu nhà ở lưu trú công nhân</t>
  </si>
  <si>
    <t>CV 377/UBND-TNMT ngày 14/3/2013 của UBND quận 9 và VB số 1594/BTL-PTM ngày 28/9/2014 của Bộ tư lệnh TP</t>
  </si>
  <si>
    <t>VB số 951/PTQĐ-TTĐ của Trung tâm phát triển quỹ đất ngày 04/11/2014 v/v đăng ký KHSDĐ các khu đất đấu giá QSDĐ năm 2015</t>
  </si>
  <si>
    <t>Quyết định 497/QĐ-BGTVT ngày 19/02/2016 của Bộ Giao thông Vận Tải về việc phê duyệt Dự án đầu tư xây dựng dự án</t>
  </si>
  <si>
    <t>QĐ 4652/QĐ-UB ngày 29/10/2003 của UBND-TP về thu hồi và tạm giao ddaart cho BQL khu CNC thành phố để chuẩn bị xây dụng nhà ở lưu trú công nhân</t>
  </si>
  <si>
    <t>TT thương mại, dịch vụ văn phòng - Cty CP Kiến Á</t>
  </si>
  <si>
    <t>Cửa hàng kinh doanh trưng bày sp oto</t>
  </si>
  <si>
    <t>Trường THCS Hiệp Phú</t>
  </si>
  <si>
    <t>Đường Tăng Nhơn Phú</t>
  </si>
  <si>
    <t>Đường Long Phước</t>
  </si>
  <si>
    <t>Xây dựng mới cầu Chùm Chụp</t>
  </si>
  <si>
    <t>Xây dựng mới cầu Làng</t>
  </si>
  <si>
    <t>Xây dựng mới cầu Lấp</t>
  </si>
  <si>
    <t>Xây dựng mới cầu Ông Bồn</t>
  </si>
  <si>
    <t>Xây dựng mới cầu Vàm Xuồng</t>
  </si>
  <si>
    <t>Xây dựng mới cầu Ông Nhiêu</t>
  </si>
  <si>
    <t>Xây dựng mới cầu Tăng Long</t>
  </si>
  <si>
    <t>Dự án nạo vét khai thông tuyến rạch Ông Nhiêu</t>
  </si>
  <si>
    <t>Đường dây 220kV Cát Lái- Tân Cảng</t>
  </si>
  <si>
    <t>Nhà ở xã hội Tam Đa - Cty Minh Sơn</t>
  </si>
  <si>
    <t>Nhà ở công nhân, chuyên gia Cty Tài Lộc</t>
  </si>
  <si>
    <t>Khu nhà ở Cty An Nhiên</t>
  </si>
  <si>
    <t>Khu nhà ở- Tổng Cty Nông nghiệp Sài Gòn MTV</t>
  </si>
  <si>
    <t>Khu chung cư cao tầng- Tổng Cty Nông nghiệp Sài Gòn MTV</t>
  </si>
  <si>
    <t>Khu nhà ở ( Cty cấp thoát nước)</t>
  </si>
  <si>
    <t>Chung cư cao tầng Liên Phương</t>
  </si>
  <si>
    <t>Chung cư Phúc Thịnh Đức</t>
  </si>
  <si>
    <t>Tăng Nhơn Phú B; Phước Long B</t>
  </si>
  <si>
    <t>Chuyển mục đích đất thương mại dịch vụ hộ gia đình cá nhân</t>
  </si>
  <si>
    <t>Công văn số 5658/UBND-ĐT ngày 12/10/2016 của UBNDTP về chủ trương giao diện tích đất khoảng 55ha cù lao Cói phường Long Phước, Quận 9 cho Bộ Tư lệnh Thành phố để xây dựng các đơn vị/Bộ Tư lệnh Thành phố.</t>
  </si>
  <si>
    <t>Công văn số 4055/UBND-ĐT ngày 29/07/2016 của UBNDTP</t>
  </si>
  <si>
    <t>Công văn số 7084/PCCC-P6 ngày 04/10/2016 của Sở Cảnh sát phòng cháy chữa cháy Thành phố về đăng ký nhu cầu sử dụng đất.</t>
  </si>
  <si>
    <t>4298/QĐ-UB ngày 01/9/2004 của UBND Thành phố về giao đất thực hiện dự án.</t>
  </si>
  <si>
    <t>Đội Cảnh sát phòng cháy chữa cháy - cứ nạn cứ hộ khu vực 1</t>
  </si>
  <si>
    <t>Kho dự trữ phương tiện phòng cháy chữa cháy Cảnh sát phòng cháy chữa cháy Thành phố</t>
  </si>
  <si>
    <t>Dự án đầu tư xây dựng khu vực vành đai bảo vệ trạm phát sóng của Đài tiếng nói nhân dân TP.Hồ Chí Minh</t>
  </si>
  <si>
    <t>ODT, CLN</t>
  </si>
  <si>
    <t>thửa 1 đến 11 tờ 85 thửa 1 đến 20 tờ 86</t>
  </si>
  <si>
    <t>thuộc Khu công nghiệp Phú Hữu</t>
  </si>
  <si>
    <t>Một phần 21, 22, 23, 24, 25, 27, 42, 47, 49, trọn thửa 26, tờ 43</t>
  </si>
  <si>
    <t>nhiều thửa, tờ 42</t>
  </si>
  <si>
    <t>Trung tâm văn hóa Quận</t>
  </si>
  <si>
    <t>Tiểu học Phú Hữu</t>
  </si>
  <si>
    <t>Dự án thu hồi khu đất khoảng 02 ha tại phường TNPA Quận 9 (19.922,5m2)</t>
  </si>
  <si>
    <t>Dự án cầu và đường D2 kết nối vào khu dân cư đô thị phường Long Trường và Trường Thạnh.</t>
  </si>
  <si>
    <t>Nâng cấp, mở rộng đường Lã Xuân Oai (đoạn từ đường Lò Lu đến đường Nguyễn Duy Trinh)</t>
  </si>
  <si>
    <t>Dự án khai thông tuyến đường thủy nối sông Sài Gòn - sông Đồng Nai qua ngõ Rach Chiếc</t>
  </si>
  <si>
    <t xml:space="preserve">Ban điều hành khu phố 3 </t>
  </si>
  <si>
    <t>Trụ sở Viện Kiểm sát nhân dân Quận 9</t>
  </si>
  <si>
    <t>Trụ sở Chi Cục Thuế Quận 9</t>
  </si>
  <si>
    <t>Kho lưu trữ Kho bạc nhà nước Thành phố</t>
  </si>
  <si>
    <t>Nghĩa trang Liệt sĩ Tp.HCM</t>
  </si>
  <si>
    <t>DGT, ODT, CLN</t>
  </si>
  <si>
    <t>DGT, CLN</t>
  </si>
  <si>
    <t>DGT,SKC, CLN, ODT</t>
  </si>
  <si>
    <t>CLN, SON</t>
  </si>
  <si>
    <t>CLN, ODT</t>
  </si>
  <si>
    <t>Quyết định số 824/QĐ-UBND ngày 25/02/2015 của UBNDTP về thu hồi và giao đất cho UBNDQ9 quản lý sử dụng vào mục đích công cộng.</t>
  </si>
  <si>
    <t>Quyết định số 2661/QĐ-UBND ngày 25/05/2016 của UBNDTP về chủ trương đầu tư các dự án đầu tư thuộc nhóm C của TPHCM (Đợt 2).
Quyết định số 4826/QĐ-UBND ngày 16/09/2016 của UBNDTP về giao kế hoạch đầu tư xây dựng cơ bản năm 2016 (đợt 2) nguồn vốn ngân sách thành phố, nguồn vốn xổ số kiến thiết và nguồn vốn hỗ trợ phát triển chính  thức (ODA).</t>
  </si>
  <si>
    <t>Quyết định số 2661/QĐ-UBND ngày 25/05/2016 của UBNDTP về chủ trương đầu tư các dự án đầu tư thuộc nhóm C của TPHCM (Đợt 2).
Quyết định số 4826/QĐ-UBND ngày 16/09/2016 của UBNDTP về giao kế hoạch đầu tư xây dựng cơ bản năm 2016 (đợt 2) nguồn vốn ngân sách thành phố, nguồn vốn xổ số kiến thiết và nguồn vốn hỗ trợ phát triển chính thức (ODA).</t>
  </si>
  <si>
    <t>Nghị quyết 07/NQ-HĐND ngày 21/04/2016 của HĐNDTP về cho ý kiến và quyết định chủ trương đầu tư các dự án đầu tư công sử dụng vốn ngân sách thành phố.
Quyết định số 4826/QĐ-UBND ngày 16/09/2016 của UBNDTP về giao kế hoạch đầu tư xây dựng cơ bản năm 2016 (đợt 2) nguồn vốn ngân sách thành phố, nguồn vốn xổ số kiến thiết và nguồn vốn hỗ trợ phát triển chính thức (ODA).</t>
  </si>
  <si>
    <t>Nghị quyết 07/NQ-HĐND ngày 21/04/2016 của HĐNDTP về cho ý kiến và quyết định chủ trương đầu tư các dự án đầu tư công sử dụng vốn ngân sách thành phố.</t>
  </si>
  <si>
    <t>Quyết định 893/QĐ-SGTVT ngày 04/04/2012 của Sở Giao thông Vận tải phê duyệt dự án. Quyết định 4826/QĐ-UBND ngày 16/09/2016 về giao kế hoạch vốn đợt 2 năm 2016.</t>
  </si>
  <si>
    <t>Nghị Quyết 07/NQ-HĐND ngày 21/04/2016 của Hội đồng nhân dân Thành phố về chủ trương thực hiện dự án. Quyết định 4826/QĐ-UBND ngày 16/09/2016 về giao kế hoạch vốn đợt 2 năm 2016.</t>
  </si>
  <si>
    <t>Quyêết định số 4246/QĐ-.EVNHCMC ngày 07/10/2016 của Tổng Công ty Điện lực TPHCM về giao kế hoạch vốn năm 2016 điều chỉnh.</t>
  </si>
  <si>
    <t>Quyết định số 826/QĐ-VKSTC-C3 phê duyệt chủ trương đầu tư xây dựng trụ sở Viện Kiểm sát nhân dân Quận 9.</t>
  </si>
  <si>
    <t>Quyêt định số 623/QĐ-BTC ngày 30/03/2016 của Bộ Tài chính về phê duyệt chủ trương đầu tư các dự án trong kế hoạch đầu tư xây dựng giai đoạn 2016-2020 của Tồng Cục thuế.</t>
  </si>
  <si>
    <t>Quyết định số 1956/QĐ-BTC ngày 13/09/2016 về phê duyệt điều chỉnh bổ sung quy hoạch đầu tư xây dựng kho lưu trữ hồ sơ tại Quận 9 cho Kho Bạc Nhà nước TPHCM.</t>
  </si>
  <si>
    <t>2606/QĐ-UBND ngày 20/6/2008 của UBND Thành phố về thu hồi giao đất thực hiện dự án</t>
  </si>
  <si>
    <t>Quyết định số 4372/QĐ-UBND ngày 15/10/2008 của UBNDTP về thu hồi đất để thực hiện bồi thường giải phóng mặt bằng chuẩn bị đầu tư xây dựng khu dân cư và công viên Phước Thiện.</t>
  </si>
  <si>
    <t>Phường Tăng Nhơn Phú A</t>
  </si>
  <si>
    <t>Phú Hữu Tăng Nhơn Phú B</t>
  </si>
  <si>
    <t>Phú Hữu, Long Trường</t>
  </si>
  <si>
    <t>Long Trường, Trường Thạnh</t>
  </si>
  <si>
    <t>TNPA, Long Thạnh Mỹ, Long Trường, Trường Thạnh</t>
  </si>
  <si>
    <t>Phú Hữu, Long Trường Trường Thạnh, Tăng Nhơn phú A, Tăng Nhơn Phú B, Phước Long B</t>
  </si>
  <si>
    <t>Phú Hữu, Long Trường, Tăng Nhơn phú A, Tăng Nhơn Phú B</t>
  </si>
  <si>
    <t>Phường Long Bình</t>
  </si>
  <si>
    <t>thửa 37, một phần thửa 55, tờ 44</t>
  </si>
  <si>
    <t>2, 3, 5, 6, 7, 11, 12, 13, 14, 15, 16. Tờ 58</t>
  </si>
  <si>
    <t>một phần thửa 46 tờ 13, thửa 1 đến 13 tờ 38</t>
  </si>
  <si>
    <t>một phần thửa số 4, 5. Tờ 42</t>
  </si>
  <si>
    <t>tờ 38, 41, 42, 43, 44, 45 phường TNPB; tờ 15, 18 21, 22, 23, 24, 26 phường PLB.</t>
  </si>
  <si>
    <t>tờ 9, 10, 17, 18, 24 ,15, 32, 33, 34, 35, 45, 46, 48, 49 58, 56, 57, 63, 64, 65, 67, 68, 69, 74, 75, 76, 80, 83.</t>
  </si>
  <si>
    <t>Một phần tờ bản đồ số 18</t>
  </si>
  <si>
    <t>Một phần tờ 9, 16</t>
  </si>
  <si>
    <t>Một phần tờ 17, 18</t>
  </si>
  <si>
    <t>một phần thửa số 8, 13 tờ số 4, một phần thửa 48, 62, 63, 61 tờ số 2</t>
  </si>
  <si>
    <t>một phần thửa 1, 2, 3 tồ 55, một phần thửa 4, 5 tờ 57</t>
  </si>
  <si>
    <t>tờ 18 Phú Hữu, tờ 26 Long Trường</t>
  </si>
  <si>
    <t>Một phần các tờ  46, 47, 51</t>
  </si>
  <si>
    <t>tờ 1, 2, 5, 7, 10, 11, 17, 20, 21 phường Long Trường, tờ 1, 2, 12, 13, 14, 24, 25, 40 phường Trường Thạnh</t>
  </si>
  <si>
    <t>tờ 2 phường Trường Thạnh, tờ 1, 2 phường Long trường, tờ 71 Long Thạnh Mỹ, tờ 72 Tăng Nhơn Phú A</t>
  </si>
  <si>
    <t>Hướng tuyến theo quyết định phê duyệt dự án của Sở GTVT số 893/QĐ-SGTVT ngày 04/04/2012</t>
  </si>
  <si>
    <t>chưa xác định</t>
  </si>
  <si>
    <t>thửa 66, một phần thửa 109. Tờ 53</t>
  </si>
  <si>
    <t>Một phần tờ 11, 12</t>
  </si>
  <si>
    <t>Một phần tờ 11</t>
  </si>
  <si>
    <t>thửa 2 tờ 63, thửa 1 đến 23 và 35 đến 38 tờ 64, thửa 47 đến 49, thửa 55 đến 60, thửa 65 đến 67 tờ 59</t>
  </si>
  <si>
    <t>tờ 21 , 60, 61. 62 Long thạnh Mỹ, tờ 101, 104, 105, 106, 107, 108, 109, 110, 111, 112, 113, 114, 115 Long Bình</t>
  </si>
  <si>
    <t>CLN; ODT</t>
  </si>
  <si>
    <t>ODT; CLN</t>
  </si>
  <si>
    <t xml:space="preserve"> Chuyển mục đích đất trồng cây lâu năm lên đất ở hộ gia đình cá nhân</t>
  </si>
  <si>
    <t>Chuyển mục đích đất giao thông trong các khu dân cư</t>
  </si>
  <si>
    <t>QĐ 615/QĐ-UBND ngày 17/02/2004 về việc giao khu đất cho Cty Cổ phần Kiến Á</t>
  </si>
  <si>
    <t>Trạm KD xăng dầu XNK Thủ Đức</t>
  </si>
  <si>
    <t>QĐ 1130/QĐ-UBND ngày 22/3/2007 cho phép Tổng Cty GTVT Sài Gòn được tiếp tục sử dụng khu đất</t>
  </si>
  <si>
    <t>CV 390/SCT-QLTM ngày 12/01/2017 thống nhất về việc XD của hàng xăng dầu tại P.Phước Long B</t>
  </si>
  <si>
    <t>Công văn số 4479/UBND-ĐTMT ngày 18/08/2016 của UBNDTP về công nhận Công ty TNHH Đầu tư và Xây dựng Minh Sơn làm chủ đầu tư dự án khu nhà ở xã hội tại phường Trường Thạnh, Quận 9.</t>
  </si>
  <si>
    <t>Công văn số 5588/UBND-ĐT ngày 10/10/2016 của UBNDTP về kiến nghị của Công ty  TNHH Sản xuất Giao thông Tài Lộc đề nghị Công ty Tài Lộc khẩn trương thực hiện các thủ tục liên quan sớm triển khai dự án nhà ở công nhân, nhà ở chuyên gia và nhà trẻ.</t>
  </si>
  <si>
    <t>Công văn số 4168/UBND_ĐTMT ngày 04/08/2016 của UBNDTP về việc công nhận Công ty TNHH Sài Gòn Phú Gia làm chủ đầu tư dự án.</t>
  </si>
  <si>
    <t>Khu nhà ở  Cty SG Phú Gia</t>
  </si>
  <si>
    <t>VB 11257/VP-ĐTMT ngày 19/11/2015 VP UBND TP truyền đạt đồng ý của PCT UBTP về chủ trương theo đề nghị của Tổng Cty NN Sài Gòn</t>
  </si>
  <si>
    <t>CV 3580/UBND-ĐTMT ngày 08/07/2016 về việc công nhận Cty làm chủ đầu tư khu đất  dự án</t>
  </si>
  <si>
    <t>QĐ số 3108/QĐ-UBND ngày 30/06/2004 về việc cho cty dệt Phước Long thuê đất chuyên dùng thực hiện theo hiện trạng</t>
  </si>
  <si>
    <t>Khu biệt thự Sài Gòn Villas Hill</t>
  </si>
  <si>
    <t>Khu nhà cao tầng Cty So.To</t>
  </si>
  <si>
    <t>Khu nhà ở chung cư cao tầng CTY CP Giải tỏa</t>
  </si>
  <si>
    <t>QĐ 183/QĐ-UBND ngày 30/07/2014 và phê duyệt đồ án quy hoạch chi tiết 1/500 tại quyết dịnh số 58/QĐ-UBND ngày 13/02/2015</t>
  </si>
  <si>
    <t>QĐ 4753/QĐ-UBND ngày 12/9/2016 công nhận chủ đầu tư và chấp thuận đầu tư dự án khu nhà ở chung cư cao tầng</t>
  </si>
  <si>
    <t>CV 2788/UBND-ĐTMT ngày 25/5/2015 về việc công nhận chủ đầu tư dự án nhà ở</t>
  </si>
  <si>
    <t>Công văn số 2905/SQHKT-QHKV2 ngày 13/07/2016 cung cấp thông tin quy hoạch khu đất. Công ty đã hoàn tất bồi thường và nộp hồ sơ chấp thuân chủ trương đầu tư tại Sở XD</t>
  </si>
  <si>
    <t>HNK</t>
  </si>
  <si>
    <t>HNK 0,25; CLN 0,77; ODT 0,09</t>
  </si>
  <si>
    <t>TIN</t>
  </si>
  <si>
    <t>CLN: DGT</t>
  </si>
  <si>
    <t>DKV</t>
  </si>
  <si>
    <t>LUA; CLN</t>
  </si>
  <si>
    <t>Nghị quyết 122/NQ-HĐND ngày 09/12/2016 về việc thông qua danh mục các dự án cần thu hồi đất; dự án có chuyển mục đích đất lúa, đất rừng phòng hộ, đất rừng đặc dụng trên địa bàn thành phố</t>
  </si>
  <si>
    <t>Xây dựng các đơn vị Bộ Tư lệnh Thành phố</t>
  </si>
  <si>
    <t>QĐ 506/QĐ-UBND ngày 25/10/2016 về phê duyệt phương án đầu tư, cải tạo nâng cấp, quản lý khai thác chợ Long Trường</t>
  </si>
  <si>
    <t>LUA 1.71; (LUA**:1,71); ODT 14,40; CLN 12,47; HNK 2,35; SON 1.43; DGT 0.50</t>
  </si>
  <si>
    <t>CLN 22,10; LUA 32,90; (LUA**:13,00)</t>
  </si>
  <si>
    <t>LUA: 37.83, (LUA**:37,83); CLN: 140.54, ODT: 1.2, SON: 17.63</t>
  </si>
  <si>
    <t>LUA 0,37; (LUA**:0,37); HNK 2,46; CLN 13,62; ODT 4,99</t>
  </si>
  <si>
    <t>DGT, ODT, CLN, LUA: 0.6; (LUA**:0,60)</t>
  </si>
  <si>
    <t xml:space="preserve">LUA**: Theo số liệu kiểm kê đất đai năm 2014 đất trồng lúa trên địa bàn quận 9 đã giảm đi rất nhiều, nhưng theo hiện trạng thể hiện trên GCNQSDĐ của người dân vẫn còn đất trồng lúa do quá trình sử dụng đã thay đổi mục đích sử dụng nhưng không cập nhật biến động đất đai trên GCNQSDĐ, và số liệu này không tính vào tổng diện tích tự nhiên trong KHSDĐ. </t>
  </si>
  <si>
    <t>Công trình dự án đăng ký trong kế hoạch sử dụng đất năm 2017</t>
  </si>
  <si>
    <t>Xây dựng trạm xăng dầu Phú Hữu</t>
  </si>
  <si>
    <t>Trường tiểu học Long Thạnh Mỹ</t>
  </si>
  <si>
    <t>Trường tiểu học Long Bình</t>
  </si>
  <si>
    <t>Đường kết nối từ đường Long Phước vào trường ĐH Luật</t>
  </si>
  <si>
    <t>Nâng cấp, mở rộng đường Lò Lu</t>
  </si>
  <si>
    <t>Mở rộng đường Đỗ Xuân Hợp (đoạn từ cầu Năm Lý đến đường Nguyễn Duy Trinh)</t>
  </si>
  <si>
    <t>Nâng cấp, mở rộng đường Nguyễn Duy Trinh (đoạn từ đường 990 đến nút giao vành đai 2)</t>
  </si>
  <si>
    <t xml:space="preserve">Mở rộng Khu nhà ở Cty KD nhà Phú Nhuận </t>
  </si>
  <si>
    <t>Khu đất đấu giá cty TNHH thép Posvina (khai thác theo hình thức BT)</t>
  </si>
  <si>
    <t>Khu nhà ở Cty Hải Nhân</t>
  </si>
  <si>
    <t>CLN;ODT; DGT</t>
  </si>
  <si>
    <t>DGT 2,96; ODT 3,43, CLN</t>
  </si>
  <si>
    <t xml:space="preserve">LUA 3,50; CLN </t>
  </si>
  <si>
    <t>Trường Thạnh</t>
  </si>
  <si>
    <t>QĐ số 8833/QĐ-UBND ngày 25/12/2001 của UBND TP về QĐ giao đất khu nhà ở. QĐ 56/QĐ-UBND ngày 12/02/2015 của UBND Q9 phê duyệt điều chỉnh chi tiết 1/500 khu nhà ở. Biên bản bồi thường 100% diện tích mở rộng</t>
  </si>
  <si>
    <t>VB số 623/PTQĐ-THĐ của Trung tâm phát triển quỹ đất ngày 8/8/2017 v/v đăng ký KHSDĐ các khu đất khai thác theo hình thức BT năm 2018</t>
  </si>
  <si>
    <t>Quyêt định số1953/QĐ-UBND ngày 24/04/2017 của UBND về chấp thuận chủ đầu tư</t>
  </si>
  <si>
    <t>Công văn 4809/UBND-KT ngày 03/08/2017 của UBND TP về việc xây dựng cửa hàng xăng dầu tại thửa 5-2 tờ bản đồ 11 phường PH</t>
  </si>
  <si>
    <t>Phước Long B; Phú Hữu</t>
  </si>
  <si>
    <t>ODT; DGT</t>
  </si>
  <si>
    <t>CLN 4,14; ODT 1,38</t>
  </si>
  <si>
    <t>CLN (LUA**:2,35)</t>
  </si>
  <si>
    <t>LUA; CLN ; HNK ; ODT; DGT</t>
  </si>
  <si>
    <t>HNK 0,58; ODT 0,09</t>
  </si>
  <si>
    <t>SKC; ODT</t>
  </si>
  <si>
    <t>Khu đất thửa số 03, tờ bản đồ số 16</t>
  </si>
  <si>
    <t>Tờ BĐ 16, thửa 03</t>
  </si>
  <si>
    <t>VB số 268/TCKH ngày 01/10/2014 về báo cáo các khu đất thực hiện thủ tục bán đấu giá trên địa bàn quận 9</t>
  </si>
  <si>
    <t>DCH</t>
  </si>
  <si>
    <t>Khu đất thửa số 57, tờ bản đồ số 46</t>
  </si>
  <si>
    <t>Tờ BĐ 46, thửa 57</t>
  </si>
  <si>
    <t>Khu đất thửa số 31 và 32, tờ bản đồ số 38</t>
  </si>
  <si>
    <t>Tờ BĐ 38, thửa 31, 32</t>
  </si>
  <si>
    <t>Khu đất thửa số 53, tờ bản đồ số 02</t>
  </si>
  <si>
    <t>Tờ BĐ 02, thửa 53</t>
  </si>
  <si>
    <t>VB số 2709/UNBD-ĐTMT ngày 13/6/2014 của UBND TP và QĐ số 800/QĐ-BTC ngày 22/4/2013 của BTC</t>
  </si>
  <si>
    <t>Đường vào trung tâm Đào tạo cán bộ ngành tài chính</t>
  </si>
  <si>
    <t>LUA 0,45; CLN 0,77</t>
  </si>
  <si>
    <t>Long Trường</t>
  </si>
  <si>
    <t>Đường 30 khu phố Long Hòa</t>
  </si>
  <si>
    <t>DGT; CLN; ODT</t>
  </si>
  <si>
    <t>Cụm cảng trung chuyển ICD mới tại phường Long Bình (hợp đồng BT)</t>
  </si>
  <si>
    <t>SKC; DGT</t>
  </si>
  <si>
    <t>QĐ 05/QĐ-UBND ngày 25/1/2017 của UBND TP về đề xuất đầu tư cụm cảng trung chuyển ICD;
QĐ 3335/QĐ-UBND ngày 26/6/2017 của UBND TP về phê duyệt nhiệm vụ quy hoạch chi tiết 1/500 cụm cảng</t>
  </si>
  <si>
    <t>Sửa chữa câu lạc bộ Ông Bà Cháu - Khu phố 1 (60m2 đang bị sử dụng trái phép)</t>
  </si>
  <si>
    <t>Xây dựng Thao trường huấn luyện, doanh trại đóng quân cho Đội đặc nhiệm – Công an Thành phố</t>
  </si>
  <si>
    <t>Xây dựng Trung tâm sát hạch lái xe, kho chưa tang vật và đội đăng ký xe ô tô</t>
  </si>
  <si>
    <t>CLN; HNK; ODT</t>
  </si>
  <si>
    <t>(LUA**:4,00ha) ; HNK; CLN; SON</t>
  </si>
  <si>
    <t>Long Binh</t>
  </si>
  <si>
    <t>Công văn 3767/UBND-ĐTMT ngày 14/6/2008 của UBND TP chấp thuận địa điểm đầu tư. QĐ 4826/QĐ-UBND ngày 16/09/2016 về giao kế hoạch đầu tư xây dựng cơ bản năm 2016 (đợt 2), nguồn vốn ngân sách thành phố, nguồn vốn sổ số kiến thiết và nguồn vốn hỗ trợ phát triển chính thức (ODA)</t>
  </si>
  <si>
    <t>Công văn 1984/UBND-ĐTMT ngày 05/05/2012 của UBND TP về chấp thuận địa điểm đầu tư.</t>
  </si>
  <si>
    <t>ODT; CLN; LUA**:0,5</t>
  </si>
  <si>
    <t>Nhiều thửa tờ bản đồ số13, 31</t>
  </si>
  <si>
    <t>Công văn 1371/UBND-DA ngày 17/3/2017 của UBND TP về dự án Đầu tư xây dựng tuyến đường</t>
  </si>
  <si>
    <t>Chuyển mục đích hộ gia đình cá nhân ở các phường trong năm 2018</t>
  </si>
  <si>
    <t>một phần các thửa 11,12,34,35 tờ bản đồ số 76</t>
  </si>
  <si>
    <t>một phần các thửa 2, 4 tờ bản đồ số 58</t>
  </si>
  <si>
    <t>Nhiều thửa thuộc tờ bản đồ số 38, 40, 57, 58</t>
  </si>
  <si>
    <t>Nhiều thửa thuộc tờ bản đồ số 2,3,5,6,7,8,9,10,11,13,17,18</t>
  </si>
  <si>
    <t>nhiều thửa thuộc các tờ 32,33 phường Phú Hữu, tờ 76, 80,81 phường Phước Long B</t>
  </si>
  <si>
    <t>Nhiều thửa thuộc tờ bản đồ 22,23,24,25,37,40,41,42,43,44,45</t>
  </si>
  <si>
    <t>Một phần thửa 48 tờ bản đồ 38</t>
  </si>
  <si>
    <t>thửa 44,45,69 tờ bàn đồ số 27</t>
  </si>
  <si>
    <t>nhiều thửa thuộc tờ bản đồ số 14,18</t>
  </si>
  <si>
    <t>thửa 01 tờ bản đồ 105</t>
  </si>
  <si>
    <t>một phần thửa 9,10,11,12,17,18,19,20 tờ 68; một phần thửa 1,15 tờ 69, một phần thửa 4,12 tờ 70</t>
  </si>
  <si>
    <t>nhiều thửa thuộc các tờ 61,62,68,69,70</t>
  </si>
  <si>
    <t>nhiều thửa tờ bản đồ số 50,51</t>
  </si>
  <si>
    <t>một phần các thửa 105,106,107 tờ 35; các thửa 1,2 tờ 42; các thửa 3,từ 14 đến 21 tờ 41</t>
  </si>
  <si>
    <t>Nghị quyết 32/NQ-HĐND ngày 07/12/2017 về việc thông qua danh mục các dự án cần thu hồi đất; dự án có chuyển mục đích đất lúa, đất rừng phòng hộ, đất rừng đặc dụng trên địa bàn thành phố</t>
  </si>
  <si>
    <t>ODT (LUA**:0,56)</t>
  </si>
  <si>
    <t>HNK; CLN; (LUA**:0,99)</t>
  </si>
  <si>
    <t>DDT: SON (LUA**:0,56)</t>
  </si>
  <si>
    <t>ODT: 3,70; HNK 0,26;  CLN: 4,10; LUA: 6,24: DGT; SON (LUA**:9,67)</t>
  </si>
  <si>
    <t>Khu dân cư Metro Valley</t>
  </si>
  <si>
    <t>thửa 01 tờ bản đồ số 5</t>
  </si>
  <si>
    <t>QĐ số 5640/QĐ-UBND ngày 23/10/2017 của UBND TP về chấp thuận chủ trương đầu tư.</t>
  </si>
  <si>
    <t>Khu đất thửa số 01, tờ bản đồ số 34</t>
  </si>
  <si>
    <t>Thửa số 01, tờ bản đồ số 34</t>
  </si>
  <si>
    <t>Dự án khu giải trí dịch vụ công cộng – Khu công viên lịch sử văn hóa dân tộc</t>
  </si>
  <si>
    <t>Dự án khu làng văn hóa các dân tộc Việt Nam – Khu công viên lịch sử văn hóa dân tộc</t>
  </si>
  <si>
    <t>Dự án khu tái hiện rừng Trường Sơn – Khu công viên lịch sử văn hóa dân tộc</t>
  </si>
  <si>
    <t>Dự án khu công viên Điện ảnh – Khu công viên lịch sử văn hóa dân tộc</t>
  </si>
  <si>
    <t>Dự án khu dịch vụ công cộng toàn khu IV – Khu công viên lịch sử văn hóa dân tộc</t>
  </si>
  <si>
    <t>Dự án khu làng hoa du lịch suối khoáng – Khu công viên lịch sử văn hóa dân tộc</t>
  </si>
  <si>
    <t>Dự án khu nhà nghỉ thấp tầng – Khu công viên lịch sử văn hóa dân tộc</t>
  </si>
  <si>
    <t>Dự án khu công viên mạo hiểm và quảng trường Hòa Bình – Khu công viên lịch sử văn hóa dân tộc</t>
  </si>
  <si>
    <t>Dự án khu thể dục thể thao ngoài trời – Khu công viên lịch sử văn hóa dân tộc</t>
  </si>
  <si>
    <t>Văn bản 5986/UBND-DA ngày 29/9/2017 về đầu tư dự án trong Khu Công viên lịch sử văn hóa dân tộc</t>
  </si>
  <si>
    <t>Dự án trong khuôn viên khu công viên lịch sử văn hóa dân tộc</t>
  </si>
  <si>
    <t>Nhiều thửa thuộc tờ bản đồ só 5,6,7,8,18,19,20</t>
  </si>
  <si>
    <t>thửa 542, tờ bản đồ số 11</t>
  </si>
  <si>
    <t xml:space="preserve"> Chuyển mục đích đất trồng lúa lên đất trồng cây lâu năm hộ gia đình cá nhân</t>
  </si>
  <si>
    <t>CLN; SKC;  ODT; DGT</t>
  </si>
  <si>
    <t>Tăng Nhơn Phú A; Tăng Nhơn Phú B; Long Thạnh Mỹ</t>
  </si>
  <si>
    <t>DANH MỤC CÔNG TRÌNH, DỰ ÁN DỰ KIẾN THỰC HIỆN TRONG NĂM 2019 CỦA QUẬN 9</t>
  </si>
  <si>
    <t>Công trình dự án đăng ký mới trong kế hoạch sử dụng đất năm 2019</t>
  </si>
  <si>
    <t>Xây dựng trường tiểu học Long Trường</t>
  </si>
  <si>
    <t>Mở rộng đường Nguyễn Duy Trinh (đoạn từ cầu Xây Dựng - Vành Đai 2)</t>
  </si>
  <si>
    <t>Thu hồi bổ sung diện tích Đường vào khu tái định cư Long Sơn</t>
  </si>
  <si>
    <t>Cải tạo, nâng cấp hệ thống thoát nước đường số 8 (phần thu hồi)</t>
  </si>
  <si>
    <t>Khu nhà ở Cty Thủy Sinh</t>
  </si>
  <si>
    <t>DGT 0,90; ODT; CLN; SKC</t>
  </si>
  <si>
    <t>Phước Bình</t>
  </si>
  <si>
    <t>Công văn 1181/UBND-ĐT ngày 27/03/2018 của UBND TP về chấp thuận chủ trương đầu tư và công nhận Cty TNHH BĐS Thuỷ Sinh làm chủ đầu tư khu nhà ở</t>
  </si>
  <si>
    <t>Khu đất khai thác tạo vốn đầu tư xây dựng theo hình thức BT</t>
  </si>
  <si>
    <t>Xây dựng nâng cấp chợ Long Trường kêu gọi đầu tư xã hội hoá (không phát sinh diện tích)</t>
  </si>
  <si>
    <t>Quyết định số 6608/QĐ-UBND ngày 27/12/2017 của UBND Thành phố Hồ Chí Minh về giao kế hoạch đầu tư công năm 2018 (đợt 1) nguồn vốn ngân sách thành phố, nguồn vốn xổ số kiến thiết và nguồn vốn hỗ trợ phát triển chính thức (ODA)</t>
  </si>
  <si>
    <t>Quyết định số 449/QĐ-UBND ngày 29/12/2017 của UBND Quận 9 về giao kế hoạch vốn đầu tư và xây dựng năm 2018</t>
  </si>
  <si>
    <t xml:space="preserve">Cửa hàng kinh doanh xăng dầu Phương Mai </t>
  </si>
  <si>
    <t>QĐ 2318/QĐ-UBND ngày 31/05/2018 của UBND TP về chấp thuận chủ trương đầu  tư</t>
  </si>
  <si>
    <t>Nhà điều hành Cảng vụ đường thuỷ nội địa số 2</t>
  </si>
  <si>
    <t>QĐ 4155/QĐ-UBND ngày 22/09/2018 của UBND TP về điều chuyển nhà, đất thuộc sở hữu của Nhà nước</t>
  </si>
  <si>
    <t>Long Trường; Trường Thạnh</t>
  </si>
  <si>
    <t>Nâng cấp, mở rộng đường Lê Văn Việt (đoạn từ Xa lộ Hà Nội đến đường Lã Xuân Oai)</t>
  </si>
  <si>
    <t>Tiểu học Phước Long B</t>
  </si>
  <si>
    <t>KDC Khang Điền</t>
  </si>
  <si>
    <t>Quyết định 4826/QĐ-UBND ngày 16/9/2016 của UBND TPHCM về việc giao kế hoạch đầu tư xây dựng cơ bản năm 2016 nguồn vốn ngân sách thành phố, nguồn vốn xổ số kiến thiết và nguồn vốn hỗ trợ phát sinh chính thức ODA</t>
  </si>
  <si>
    <t>Xây dựng trường THCS Phước Long B</t>
  </si>
  <si>
    <t>Nghị quyết 08/NQ-HĐND ngày 26/8/2015 của Hội đồng nhân dân Thành phố về cho ý kiến và quyết định chủ trương đầu tư các dự án đầu tư công</t>
  </si>
  <si>
    <t>Đường song hành từ đường Mai Chí Thọ qua Khu dân cư Nam Rạch Chiếc đến đường Vành đai 2 theo hình thức PPP</t>
  </si>
  <si>
    <t>Công trình dự án đăng ký mới trong kế hoạch sử dụng đất năm 2019</t>
  </si>
  <si>
    <t>Khu nhà ở Cty XD thủy lợi 4</t>
  </si>
  <si>
    <t>Tờ BĐ số 38, 42; nhiều thửa</t>
  </si>
  <si>
    <t>Quyết định số 271/QĐ-UBND ngày 29/8/2013 của UBND Quận 9 về việc phê duyệt quy hoạch chi tiết</t>
  </si>
  <si>
    <t>Khu nhà ở tập đoàn Hà Đô</t>
  </si>
  <si>
    <t>CQP</t>
  </si>
  <si>
    <t>Tờ 24, thửa 2; tờ 40, một phần thửa 1,2,3,4,5</t>
  </si>
  <si>
    <t>VB số 936/UBND-ĐTMT ngày 27/2/2013 về việc công nhận đầu tư</t>
  </si>
  <si>
    <t>Khu nhà ở Cty thế kỷ 21</t>
  </si>
  <si>
    <t>(LUA** 2,84); CLN 3,99; NTS 0,53</t>
  </si>
  <si>
    <t>Phước Long B</t>
  </si>
  <si>
    <t>Các thửa thuộc tờ 52, 57</t>
  </si>
  <si>
    <t>Khu nhà ở Cty dầu khí Thăng Long</t>
  </si>
  <si>
    <t>LUA 3,62; CLN 2,64</t>
  </si>
  <si>
    <t>Khu nhà ở Cty Mỹ Phú</t>
  </si>
  <si>
    <t>Khu nhà ở Cty TNHH Việt Trang</t>
  </si>
  <si>
    <t>LUA 0,25; CLN 22,80</t>
  </si>
  <si>
    <t>VB 1250/UBND-TNMT ngày 17/06/2015 của UBND TP về việc chấp thuận Cty TNHH TM Việt Trang làm chủ đầu tư dự án .</t>
  </si>
  <si>
    <t>Khu nhà ở Cty địa ốc Thảo Điền</t>
  </si>
  <si>
    <t>(LUA**:0,19)</t>
  </si>
  <si>
    <t>Công văn 3839/UBND-ĐTMT ngày 08/07/2015 của UBND-TP về việc chấp thuận Cty cổ phần địa ốc Thảo Điền làm chủ đầu tư dự án.</t>
  </si>
  <si>
    <t>tờ 36, 37 38, 39, 40</t>
  </si>
  <si>
    <t>tờ bản đồ số 04</t>
  </si>
  <si>
    <t>tờ số 01, 05</t>
  </si>
  <si>
    <t>Công trình dự án đăng ký trong kế hoạch sử dụng đất năm 2018</t>
  </si>
  <si>
    <t>Sửa chữa, nâng cấp 2 trạm y tế tại phường Trường Thạnh và Tăng Nhơn Phú A</t>
  </si>
  <si>
    <t>Xây dựng trường tiểu học Hiệp Phú 2</t>
  </si>
  <si>
    <t>0,71</t>
  </si>
  <si>
    <t>tờ 13</t>
  </si>
  <si>
    <t>Nghị quyết số 21/NQ-HĐND ngày 8/10/2018 của Hội đồng nhân dân Thành phố về Quyết định chủ trương đầu tư các dự án đầu tư công (đợt 1/2018)</t>
  </si>
  <si>
    <t>Tăng Nhơn Phú B</t>
  </si>
  <si>
    <t>Một phần thửa số 10</t>
  </si>
  <si>
    <t>Khu nhà ở Công ty CP ĐT TM Kinh doanh Bất động sản Thu Tâm</t>
  </si>
  <si>
    <t>Khu nhà ở Công ty TNHH Đầu tư Nhật Hoàng</t>
  </si>
  <si>
    <t xml:space="preserve">tờ 35 </t>
  </si>
  <si>
    <t>tờ 10, 15, 16</t>
  </si>
  <si>
    <t>Văn bản số 2575/UBND-QLĐT ngày 31/12/2013 của UBND Quận 9 về chấp thuận đầu tư phát triển khu nhà ở</t>
  </si>
  <si>
    <t>Công văn số 3808/UBND-ĐT ngày 28/08/2018 của UBND Thành phố về chấp thuận chủ trương đầu tư khu nhà ở tại phường Trường Thạnh.</t>
  </si>
  <si>
    <t>CLN; HNK; SON; DGT (LUA**:4,23)</t>
  </si>
  <si>
    <t>CLN; SON (LUA**:0,23)</t>
  </si>
  <si>
    <t>Chung cư cao tầng Cty cổ phần phát triển và kinh doanh nhà</t>
  </si>
  <si>
    <t>DTT</t>
  </si>
  <si>
    <t>Xây dựng trụ sở khu phố Mỹ Thành</t>
  </si>
  <si>
    <t>TMD</t>
  </si>
  <si>
    <t>Theo nhu cầu đăng ký của công ty tại công văn 731/CV/HDTC/2018</t>
  </si>
  <si>
    <t>Theo nhu cầu đơn đăng ký</t>
  </si>
  <si>
    <t>Xây dựng đường A8 phường Long Bình</t>
  </si>
  <si>
    <t>Xây dựng cầu Long Đại (Nâng cấp cầu Long Đại)</t>
  </si>
  <si>
    <t>Mở rộng trường mầm non Phước Bình</t>
  </si>
  <si>
    <t>Xây dựng trường mầm non Trường Thạnh</t>
  </si>
  <si>
    <t>Xây dựng trường mầm non Phước Long B</t>
  </si>
  <si>
    <t>Xây dựng trường THCS Phú Hữu</t>
  </si>
  <si>
    <t>Thuộc dự án 1/500 Khu nhà ở cán bộ công nhân viên trường Đại học Mở TP HCM</t>
  </si>
  <si>
    <t>Khu đất công ty TNHH MTV XD&amp;KD nhà Phú Nhuận</t>
  </si>
  <si>
    <t>Thuộc khu nhà ở công ty TNHH EDICO</t>
  </si>
  <si>
    <t>thửa 504 tờ bản đồ 01</t>
  </si>
  <si>
    <t>tờ bản đồ số 14</t>
  </si>
  <si>
    <t>Khu nhà ở cán bộ chiến sỹ Bộ Công an</t>
  </si>
  <si>
    <t>CAN</t>
  </si>
  <si>
    <t>Khu dân cư và công viên Phước Thiện ( phần còn lại)</t>
  </si>
  <si>
    <t xml:space="preserve"> Long Trường</t>
  </si>
  <si>
    <t>LUA1 8,24; CLN 13,45; DGT  (LUA**:18,24)</t>
  </si>
  <si>
    <t>Nghị quyết 33/NQ-HĐND ngày 7/12/2018 của Hội đồng nhân dân TP về thông qua danh mục các dự án cần thu hồi, chuyển mục đích sử dụng đất trồng lúa trên địa bàn TP.Hồ Chí Minh</t>
  </si>
  <si>
    <t>Trường THCS Hưng Bình</t>
  </si>
  <si>
    <t>CLN; ODT: LUA 6,20</t>
  </si>
  <si>
    <t>LUA:11.81, (LUA**:11,81) CLN: 41,74., ODT: 4.78, (BHK, NTS, SON, NTD)</t>
  </si>
  <si>
    <t>LUA: 33.72, (LUA**:33,72) CLN: 8,66, ODT: 0.29, (BHK, NTS, SON: 22.32)</t>
  </si>
  <si>
    <t>Công trình dự án đăng ký trong kế hoạch sử dụng đất năm 2015</t>
  </si>
  <si>
    <t>Công trình dự án đăng ký trong kế hoạch sử dụng đất năm 2016</t>
  </si>
  <si>
    <t>Công trình dự án đăng ký trong kế hoạch sử dụng đất năm 2017</t>
  </si>
  <si>
    <t>Công trình dự án đăng ký trong kế hoạch sử dụng đất năm 2018</t>
  </si>
  <si>
    <t>Dự án đã xây dựng xong, đã thống kê hiện trạng. Chuyển tiếp KHSDĐ 2019 để thực hiện các thủ tục đất đai</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</si>
</sst>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Arial"/>
      <family val="2"/>
      <scheme val="minor"/>
    </font>
    <font>
      <sz val="10"/>
      <name val="Times New Roman"/>
      <family val="1"/>
    </font>
    <font>
      <b/>
      <sz val="12"/>
      <name val="Times New Roman"/>
      <family val="1"/>
    </font>
    <font>
      <sz val="10"/>
      <name val="Arial"/>
      <family val="2"/>
    </font>
    <font>
      <sz val="11"/>
      <color theme="1"/>
      <name val="Arial"/>
      <family val="2"/>
    </font>
    <font>
      <b/>
      <sz val="13"/>
      <name val="Times New Roman"/>
      <family val="1"/>
    </font>
    <font>
      <b/>
      <i/>
      <sz val="10"/>
      <name val="Times New Roman"/>
      <family val="1"/>
    </font>
    <font>
      <i/>
      <sz val="10"/>
      <name val="Times New Roman"/>
      <family val="1"/>
    </font>
    <font>
      <b/>
      <sz val="9"/>
      <name val="Times New Roman"/>
      <family val="1"/>
    </font>
    <font>
      <b/>
      <i/>
      <sz val="9"/>
      <name val="Times New Roman"/>
      <family val="1"/>
    </font>
    <font>
      <sz val="9"/>
      <name val="Times New Roman"/>
      <family val="1"/>
    </font>
    <font>
      <i/>
      <sz val="9"/>
      <name val="Times New Roman"/>
      <family val="1"/>
    </font>
    <font>
      <sz val="9"/>
      <name val="Times New Roman"/>
      <family val="1"/>
      <scheme val="major"/>
    </font>
    <font>
      <sz val="10"/>
      <name val="MS Sans Serif"/>
      <family val="2"/>
    </font>
    <font>
      <sz val="10"/>
      <name val="Times New Roman"/>
      <family val="1"/>
      <scheme val="major"/>
    </font>
    <font>
      <sz val="8.5"/>
      <name val="Times New Roman"/>
      <family val="1"/>
    </font>
    <font>
      <sz val="14"/>
      <name val=".VnTime"/>
      <family val="2"/>
    </font>
    <font>
      <sz val="11"/>
      <name val="Times New Roman"/>
      <family val="1"/>
    </font>
    <font>
      <sz val="10"/>
      <name val="Arial"/>
      <family val="2"/>
      <charset val="163"/>
    </font>
    <font>
      <sz val="10"/>
      <name val="Times New Roman"/>
      <family val="1"/>
      <charset val="163"/>
    </font>
    <font>
      <sz val="10.5"/>
      <name val="Times New Roman"/>
      <family val="1"/>
    </font>
    <font>
      <sz val="9"/>
      <name val="Times New Roman"/>
      <family val="1"/>
      <charset val="163"/>
    </font>
    <font>
      <sz val="10"/>
      <color rgb="FF0033CC"/>
      <name val="Times New Roman"/>
      <family val="1"/>
    </font>
    <font>
      <sz val="9"/>
      <color rgb="FF0033CC"/>
      <name val="Times New Roman"/>
      <family val="1"/>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7">
    <xf numFmtId="0" fontId="0" fillId="0" borderId="0"/>
    <xf numFmtId="0" fontId="4" fillId="0" borderId="0"/>
    <xf numFmtId="0" fontId="3" fillId="0" borderId="0"/>
    <xf numFmtId="0" fontId="13" fillId="0" borderId="0"/>
    <xf numFmtId="0" fontId="16" fillId="0" borderId="0"/>
    <xf numFmtId="0" fontId="16" fillId="0" borderId="0"/>
    <xf numFmtId="0" fontId="18" fillId="0" borderId="0"/>
  </cellStyleXfs>
  <cellXfs count="181">
    <xf numFmtId="0" fontId="0" fillId="0" borderId="0" xfId="0"/>
    <xf numFmtId="0" fontId="1" fillId="0" borderId="0" xfId="0" applyFont="1" applyFill="1"/>
    <xf numFmtId="0" fontId="1" fillId="0" borderId="6" xfId="0" applyFont="1" applyFill="1" applyBorder="1" applyAlignment="1">
      <alignment horizontal="center" vertical="center" wrapText="1"/>
    </xf>
    <xf numFmtId="0" fontId="5" fillId="0" borderId="0" xfId="0" applyFont="1" applyFill="1" applyBorder="1" applyAlignment="1">
      <alignment vertical="center"/>
    </xf>
    <xf numFmtId="0" fontId="7" fillId="0" borderId="0" xfId="0" applyFont="1" applyFill="1"/>
    <xf numFmtId="0" fontId="6" fillId="0" borderId="0" xfId="0" applyFont="1" applyFill="1"/>
    <xf numFmtId="0" fontId="1" fillId="0" borderId="0" xfId="0" applyFont="1" applyFill="1" applyAlignment="1">
      <alignment wrapText="1"/>
    </xf>
    <xf numFmtId="0" fontId="1" fillId="0" borderId="0" xfId="0" applyFont="1" applyFill="1" applyAlignment="1">
      <alignment vertical="center"/>
    </xf>
    <xf numFmtId="4" fontId="1" fillId="0" borderId="0" xfId="0" applyNumberFormat="1" applyFont="1" applyFill="1" applyAlignment="1"/>
    <xf numFmtId="4" fontId="1" fillId="0" borderId="0" xfId="0" applyNumberFormat="1" applyFont="1" applyFill="1"/>
    <xf numFmtId="0" fontId="1" fillId="0" borderId="0" xfId="0" applyFont="1" applyFill="1" applyAlignment="1">
      <alignment horizontal="center"/>
    </xf>
    <xf numFmtId="4" fontId="8" fillId="0" borderId="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center"/>
    </xf>
    <xf numFmtId="49" fontId="8" fillId="0" borderId="8" xfId="0" applyNumberFormat="1" applyFont="1" applyFill="1" applyBorder="1" applyAlignment="1">
      <alignment horizontal="left" vertical="center" wrapText="1"/>
    </xf>
    <xf numFmtId="4" fontId="8" fillId="0" borderId="8" xfId="0" applyNumberFormat="1" applyFont="1" applyFill="1" applyBorder="1" applyAlignment="1">
      <alignment horizontal="center" vertical="center"/>
    </xf>
    <xf numFmtId="49" fontId="8" fillId="0" borderId="8" xfId="0" applyNumberFormat="1" applyFont="1" applyFill="1" applyBorder="1" applyAlignment="1">
      <alignment horizontal="center" vertical="center" wrapText="1"/>
    </xf>
    <xf numFmtId="49" fontId="8" fillId="0" borderId="5"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8" xfId="0" applyNumberFormat="1" applyFont="1" applyFill="1" applyBorder="1" applyAlignment="1">
      <alignment horizontal="left" vertical="center" wrapText="1"/>
    </xf>
    <xf numFmtId="4" fontId="9" fillId="0" borderId="8"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0" applyFont="1" applyFill="1" applyBorder="1" applyAlignment="1">
      <alignment vertical="center" wrapText="1"/>
    </xf>
    <xf numFmtId="4" fontId="10" fillId="0" borderId="6" xfId="0" applyNumberFormat="1" applyFont="1" applyFill="1" applyBorder="1" applyAlignment="1">
      <alignment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vertical="center" wrapText="1"/>
    </xf>
    <xf numFmtId="4" fontId="9" fillId="0" borderId="6" xfId="0" applyNumberFormat="1" applyFont="1" applyFill="1" applyBorder="1" applyAlignment="1">
      <alignment vertical="center" wrapText="1"/>
    </xf>
    <xf numFmtId="2" fontId="9"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vertical="center" wrapText="1"/>
    </xf>
    <xf numFmtId="4" fontId="11" fillId="0" borderId="6" xfId="0" applyNumberFormat="1" applyFont="1" applyFill="1" applyBorder="1" applyAlignment="1">
      <alignment vertical="center" wrapText="1"/>
    </xf>
    <xf numFmtId="2" fontId="11" fillId="0" borderId="6"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4" fontId="11" fillId="2" borderId="6" xfId="0" applyNumberFormat="1" applyFont="1" applyFill="1" applyBorder="1" applyAlignment="1">
      <alignment vertical="center" wrapText="1"/>
    </xf>
    <xf numFmtId="0" fontId="9" fillId="2" borderId="6" xfId="0" applyFont="1" applyFill="1" applyBorder="1" applyAlignment="1">
      <alignment vertical="center" wrapText="1"/>
    </xf>
    <xf numFmtId="0" fontId="10" fillId="2" borderId="6" xfId="0" applyFont="1" applyFill="1" applyBorder="1" applyAlignment="1">
      <alignment horizontal="center" vertical="center" wrapText="1"/>
    </xf>
    <xf numFmtId="0" fontId="10" fillId="2" borderId="6" xfId="0" applyFont="1" applyFill="1" applyBorder="1" applyAlignment="1">
      <alignment vertical="center" wrapText="1"/>
    </xf>
    <xf numFmtId="4" fontId="10" fillId="2" borderId="6" xfId="0" applyNumberFormat="1" applyFont="1" applyFill="1" applyBorder="1" applyAlignment="1">
      <alignment vertical="center" wrapText="1"/>
    </xf>
    <xf numFmtId="0" fontId="10" fillId="2" borderId="6" xfId="0" applyFont="1" applyFill="1" applyBorder="1" applyAlignment="1">
      <alignment horizontal="center" vertical="center"/>
    </xf>
    <xf numFmtId="0" fontId="10" fillId="0" borderId="6" xfId="0" applyFont="1" applyFill="1" applyBorder="1" applyAlignment="1">
      <alignment vertical="center"/>
    </xf>
    <xf numFmtId="4" fontId="10" fillId="0" borderId="6" xfId="0" applyNumberFormat="1" applyFont="1" applyFill="1" applyBorder="1" applyAlignment="1">
      <alignment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7" xfId="0" applyFont="1" applyFill="1" applyBorder="1" applyAlignment="1">
      <alignment horizontal="center" vertical="center"/>
    </xf>
    <xf numFmtId="4" fontId="10" fillId="2" borderId="6" xfId="0" applyNumberFormat="1" applyFont="1" applyFill="1" applyBorder="1" applyAlignment="1">
      <alignment horizontal="center" vertical="center"/>
    </xf>
    <xf numFmtId="0" fontId="10" fillId="2" borderId="0" xfId="0" applyFont="1" applyFill="1" applyAlignment="1">
      <alignment horizontal="left" vertical="center"/>
    </xf>
    <xf numFmtId="0" fontId="10" fillId="0" borderId="12" xfId="0" applyFont="1" applyFill="1" applyBorder="1" applyAlignment="1">
      <alignment vertical="center" wrapText="1"/>
    </xf>
    <xf numFmtId="0" fontId="10" fillId="0" borderId="12" xfId="0" applyFont="1" applyFill="1" applyBorder="1" applyAlignment="1">
      <alignment horizontal="center" vertical="center"/>
    </xf>
    <xf numFmtId="4" fontId="10" fillId="0" borderId="6" xfId="0" applyNumberFormat="1" applyFont="1" applyFill="1" applyBorder="1" applyAlignment="1">
      <alignment horizontal="right" vertical="center"/>
    </xf>
    <xf numFmtId="0" fontId="10" fillId="2" borderId="6" xfId="0" applyFont="1" applyFill="1" applyBorder="1" applyAlignment="1">
      <alignment horizontal="left" vertical="center" wrapText="1"/>
    </xf>
    <xf numFmtId="2" fontId="10" fillId="0" borderId="6" xfId="0" applyNumberFormat="1" applyFont="1" applyFill="1" applyBorder="1" applyAlignment="1">
      <alignment horizontal="left" vertical="center" wrapText="1"/>
    </xf>
    <xf numFmtId="49" fontId="10"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2" fontId="12" fillId="0" borderId="6" xfId="0" applyNumberFormat="1" applyFont="1" applyFill="1" applyBorder="1" applyAlignment="1">
      <alignment horizontal="center" vertical="center" wrapText="1"/>
    </xf>
    <xf numFmtId="2" fontId="10" fillId="0" borderId="6" xfId="0" applyNumberFormat="1" applyFont="1" applyFill="1" applyBorder="1" applyAlignment="1">
      <alignment horizontal="left" vertical="center"/>
    </xf>
    <xf numFmtId="0" fontId="14" fillId="0" borderId="6" xfId="0"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4"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0" borderId="14" xfId="0" applyFont="1" applyFill="1" applyBorder="1" applyAlignment="1">
      <alignment vertical="center" wrapText="1"/>
    </xf>
    <xf numFmtId="0" fontId="10" fillId="0" borderId="14" xfId="0" applyFont="1" applyFill="1" applyBorder="1" applyAlignment="1">
      <alignment horizontal="center" vertical="center"/>
    </xf>
    <xf numFmtId="0" fontId="10" fillId="0" borderId="14" xfId="0" applyFont="1" applyFill="1" applyBorder="1" applyAlignment="1">
      <alignment horizontal="center"/>
    </xf>
    <xf numFmtId="4" fontId="10" fillId="0" borderId="14" xfId="0" applyNumberFormat="1" applyFont="1" applyFill="1" applyBorder="1" applyAlignment="1">
      <alignment horizontal="right" vertical="center"/>
    </xf>
    <xf numFmtId="0" fontId="1" fillId="0" borderId="14" xfId="0" applyFont="1" applyFill="1" applyBorder="1" applyAlignment="1">
      <alignment horizontal="center" vertical="center" wrapText="1"/>
    </xf>
    <xf numFmtId="2" fontId="14" fillId="0" borderId="14" xfId="0" applyNumberFormat="1" applyFont="1" applyFill="1" applyBorder="1" applyAlignment="1">
      <alignment horizontal="center" vertical="center" wrapText="1"/>
    </xf>
    <xf numFmtId="0" fontId="10" fillId="0" borderId="14" xfId="0" applyFont="1" applyFill="1" applyBorder="1" applyAlignment="1">
      <alignment horizontal="center" vertical="center" wrapText="1"/>
    </xf>
    <xf numFmtId="4" fontId="10" fillId="2" borderId="6" xfId="0" applyNumberFormat="1" applyFont="1" applyFill="1" applyBorder="1" applyAlignment="1">
      <alignment horizontal="right" vertical="center"/>
    </xf>
    <xf numFmtId="2" fontId="12"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1" fillId="2" borderId="15" xfId="0" applyFont="1" applyFill="1" applyBorder="1" applyAlignment="1">
      <alignment vertical="center" wrapText="1"/>
    </xf>
    <xf numFmtId="0" fontId="11" fillId="2" borderId="16" xfId="0" applyFont="1" applyFill="1" applyBorder="1" applyAlignment="1">
      <alignment vertical="center" wrapText="1"/>
    </xf>
    <xf numFmtId="0" fontId="11" fillId="2" borderId="17" xfId="0" applyFont="1" applyFill="1" applyBorder="1" applyAlignment="1">
      <alignment vertical="center" wrapText="1"/>
    </xf>
    <xf numFmtId="0" fontId="15" fillId="0" borderId="14" xfId="0" applyFont="1" applyFill="1" applyBorder="1" applyAlignment="1">
      <alignment horizontal="center" vertical="center" wrapText="1"/>
    </xf>
    <xf numFmtId="4" fontId="10" fillId="0" borderId="12" xfId="0" applyNumberFormat="1" applyFont="1" applyFill="1" applyBorder="1" applyAlignment="1">
      <alignment horizontal="right" vertical="center"/>
    </xf>
    <xf numFmtId="4" fontId="10" fillId="0" borderId="7" xfId="0" applyNumberFormat="1" applyFont="1" applyFill="1" applyBorder="1" applyAlignment="1">
      <alignment horizontal="right" vertical="center"/>
    </xf>
    <xf numFmtId="0" fontId="1" fillId="0" borderId="6" xfId="0" applyFont="1" applyFill="1" applyBorder="1" applyAlignment="1">
      <alignment vertical="center" wrapText="1"/>
    </xf>
    <xf numFmtId="0" fontId="1" fillId="0"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2" borderId="6" xfId="0" applyFont="1" applyFill="1" applyBorder="1" applyAlignment="1">
      <alignment vertical="center"/>
    </xf>
    <xf numFmtId="4" fontId="10" fillId="2" borderId="6" xfId="0" applyNumberFormat="1" applyFont="1" applyFill="1" applyBorder="1" applyAlignment="1">
      <alignment vertical="center"/>
    </xf>
    <xf numFmtId="0" fontId="10" fillId="0" borderId="0" xfId="0" applyFont="1" applyFill="1"/>
    <xf numFmtId="0" fontId="8" fillId="2" borderId="14" xfId="0" applyFont="1" applyFill="1" applyBorder="1" applyAlignment="1">
      <alignment horizontal="center" vertical="center" wrapText="1"/>
    </xf>
    <xf numFmtId="0" fontId="8" fillId="2" borderId="14" xfId="0" applyFont="1" applyFill="1" applyBorder="1" applyAlignment="1">
      <alignment vertical="center" wrapText="1"/>
    </xf>
    <xf numFmtId="4" fontId="11" fillId="2" borderId="14" xfId="0" applyNumberFormat="1" applyFont="1" applyFill="1" applyBorder="1" applyAlignment="1">
      <alignment vertical="center" wrapText="1"/>
    </xf>
    <xf numFmtId="0" fontId="11" fillId="2" borderId="14" xfId="0" applyFont="1" applyFill="1" applyBorder="1" applyAlignment="1">
      <alignment horizontal="center" vertical="center" wrapText="1"/>
    </xf>
    <xf numFmtId="2" fontId="11" fillId="0" borderId="14" xfId="0" applyNumberFormat="1" applyFont="1" applyFill="1" applyBorder="1" applyAlignment="1">
      <alignment horizontal="center" vertical="center" wrapText="1"/>
    </xf>
    <xf numFmtId="0" fontId="17" fillId="2" borderId="6" xfId="0" applyFont="1" applyFill="1" applyBorder="1" applyAlignment="1">
      <alignment horizontal="center" vertical="center" wrapText="1"/>
    </xf>
    <xf numFmtId="2" fontId="1" fillId="0" borderId="12"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vertical="center" wrapText="1"/>
    </xf>
    <xf numFmtId="2" fontId="10" fillId="2" borderId="6" xfId="0" applyNumberFormat="1" applyFont="1" applyFill="1" applyBorder="1" applyAlignment="1">
      <alignment horizontal="center" vertical="center" wrapText="1"/>
    </xf>
    <xf numFmtId="4" fontId="10" fillId="2" borderId="6"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0" fillId="0" borderId="6" xfId="0" applyFont="1" applyFill="1" applyBorder="1" applyAlignment="1">
      <alignment horizontal="left" vertical="center" wrapText="1"/>
    </xf>
    <xf numFmtId="0" fontId="10" fillId="0" borderId="0" xfId="0" applyFont="1" applyFill="1" applyAlignment="1"/>
    <xf numFmtId="4" fontId="10" fillId="0"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xf>
    <xf numFmtId="0" fontId="1" fillId="2" borderId="0" xfId="0" applyFont="1" applyFill="1" applyAlignment="1">
      <alignment wrapText="1"/>
    </xf>
    <xf numFmtId="0" fontId="1" fillId="2" borderId="0" xfId="0" applyFont="1" applyFill="1"/>
    <xf numFmtId="49" fontId="8" fillId="0" borderId="4" xfId="0" applyNumberFormat="1" applyFont="1" applyFill="1" applyBorder="1" applyAlignment="1">
      <alignment horizontal="center" vertical="center"/>
    </xf>
    <xf numFmtId="4"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0" fillId="2" borderId="10" xfId="0" applyFont="1" applyFill="1" applyBorder="1" applyAlignment="1">
      <alignment vertical="center" wrapText="1"/>
    </xf>
    <xf numFmtId="0" fontId="10" fillId="2" borderId="14" xfId="0" applyFont="1" applyFill="1" applyBorder="1" applyAlignment="1">
      <alignment horizontal="left" vertical="center" wrapText="1"/>
    </xf>
    <xf numFmtId="4" fontId="10" fillId="2" borderId="14" xfId="0" applyNumberFormat="1" applyFont="1" applyFill="1" applyBorder="1" applyAlignment="1">
      <alignment vertical="center"/>
    </xf>
    <xf numFmtId="0" fontId="10" fillId="2" borderId="5" xfId="0" applyFont="1" applyFill="1" applyBorder="1" applyAlignment="1">
      <alignment vertical="center" wrapText="1"/>
    </xf>
    <xf numFmtId="0" fontId="10" fillId="2" borderId="5" xfId="0" applyFont="1" applyFill="1" applyBorder="1" applyAlignment="1">
      <alignment horizontal="center" vertical="center" wrapText="1"/>
    </xf>
    <xf numFmtId="4" fontId="1" fillId="0" borderId="0" xfId="0" applyNumberFormat="1" applyFont="1" applyFill="1" applyAlignment="1">
      <alignment wrapText="1"/>
    </xf>
    <xf numFmtId="4" fontId="1" fillId="0" borderId="6"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6" xfId="3" applyFont="1" applyFill="1" applyBorder="1" applyAlignment="1">
      <alignment horizontal="left" vertical="center" wrapText="1"/>
    </xf>
    <xf numFmtId="4" fontId="19" fillId="0" borderId="6"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0" fontId="1" fillId="2" borderId="6" xfId="0" applyFont="1" applyFill="1" applyBorder="1" applyAlignment="1">
      <alignment vertical="center" wrapText="1"/>
    </xf>
    <xf numFmtId="4" fontId="1" fillId="2" borderId="6"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20" fillId="0" borderId="6" xfId="0" applyFont="1" applyFill="1" applyBorder="1" applyAlignment="1">
      <alignment horizontal="center" vertical="center" wrapText="1"/>
    </xf>
    <xf numFmtId="4" fontId="10" fillId="0" borderId="6" xfId="0" applyNumberFormat="1" applyFont="1" applyFill="1" applyBorder="1" applyAlignment="1">
      <alignment horizontal="right" vertical="center" wrapText="1"/>
    </xf>
    <xf numFmtId="0" fontId="10" fillId="3" borderId="3" xfId="4"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3" borderId="2" xfId="4" applyFont="1" applyFill="1" applyBorder="1" applyAlignment="1">
      <alignment horizontal="center" vertical="center" wrapText="1"/>
    </xf>
    <xf numFmtId="0" fontId="10" fillId="0" borderId="6" xfId="0" applyFont="1" applyBorder="1" applyAlignment="1">
      <alignment vertical="center" wrapText="1"/>
    </xf>
    <xf numFmtId="0" fontId="1" fillId="0" borderId="6" xfId="0" applyFont="1" applyFill="1" applyBorder="1"/>
    <xf numFmtId="0" fontId="1" fillId="0" borderId="6" xfId="0" applyFont="1" applyFill="1" applyBorder="1" applyAlignment="1">
      <alignment horizontal="center" vertical="center"/>
    </xf>
    <xf numFmtId="4" fontId="21" fillId="0" borderId="6" xfId="0" applyNumberFormat="1" applyFont="1" applyFill="1" applyBorder="1" applyAlignment="1">
      <alignment horizontal="right" vertical="center" wrapText="1"/>
    </xf>
    <xf numFmtId="0" fontId="21" fillId="0" borderId="6" xfId="0" applyFont="1" applyFill="1" applyBorder="1" applyAlignment="1">
      <alignment horizontal="center" vertical="center" wrapText="1"/>
    </xf>
    <xf numFmtId="2" fontId="1" fillId="0" borderId="6" xfId="0" applyNumberFormat="1" applyFont="1" applyFill="1" applyBorder="1" applyAlignment="1">
      <alignment horizontal="left" vertical="center" wrapText="1"/>
    </xf>
    <xf numFmtId="4" fontId="19" fillId="0" borderId="6" xfId="0" applyNumberFormat="1" applyFont="1" applyFill="1" applyBorder="1" applyAlignment="1">
      <alignment horizontal="right" vertical="center" wrapText="1"/>
    </xf>
    <xf numFmtId="0" fontId="1" fillId="0" borderId="14" xfId="0" applyFont="1" applyFill="1" applyBorder="1" applyAlignment="1">
      <alignment vertical="center" wrapText="1"/>
    </xf>
    <xf numFmtId="4" fontId="1" fillId="0" borderId="6" xfId="0" applyNumberFormat="1" applyFont="1" applyFill="1" applyBorder="1" applyAlignment="1">
      <alignment horizontal="right" vertical="center"/>
    </xf>
    <xf numFmtId="4" fontId="19" fillId="0" borderId="14" xfId="0" applyNumberFormat="1" applyFont="1" applyFill="1" applyBorder="1" applyAlignment="1">
      <alignment horizontal="right" vertical="center" wrapText="1"/>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0" fillId="0" borderId="6" xfId="0" applyFont="1" applyFill="1" applyBorder="1" applyAlignment="1">
      <alignment horizontal="right" vertical="center" wrapText="1"/>
    </xf>
    <xf numFmtId="0" fontId="10" fillId="0" borderId="6" xfId="0" applyFont="1" applyBorder="1" applyAlignment="1">
      <alignment horizontal="center" vertical="center" wrapText="1"/>
    </xf>
    <xf numFmtId="0" fontId="10" fillId="0" borderId="6" xfId="6" applyFont="1" applyFill="1" applyBorder="1" applyAlignment="1">
      <alignment horizontal="center" vertical="center" wrapText="1"/>
    </xf>
    <xf numFmtId="0" fontId="10" fillId="3" borderId="6" xfId="5" applyFont="1" applyFill="1" applyBorder="1" applyAlignment="1">
      <alignment horizontal="center" vertical="center" wrapText="1"/>
    </xf>
    <xf numFmtId="0" fontId="10" fillId="0" borderId="6" xfId="0" applyFont="1" applyBorder="1" applyAlignment="1">
      <alignment horizontal="right" vertical="center" wrapText="1"/>
    </xf>
    <xf numFmtId="0" fontId="10" fillId="0" borderId="6" xfId="2"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Fill="1" applyBorder="1" applyAlignment="1">
      <alignment wrapText="1"/>
    </xf>
    <xf numFmtId="0" fontId="22" fillId="0" borderId="6" xfId="0" applyFont="1" applyBorder="1" applyAlignment="1">
      <alignment horizontal="center" vertical="center" wrapText="1"/>
    </xf>
    <xf numFmtId="0" fontId="23" fillId="0" borderId="6" xfId="0" applyFont="1" applyFill="1" applyBorder="1" applyAlignment="1">
      <alignment horizontal="center" vertical="center" wrapText="1"/>
    </xf>
    <xf numFmtId="0" fontId="23" fillId="0" borderId="6" xfId="0" applyFont="1" applyFill="1" applyBorder="1" applyAlignment="1">
      <alignment vertical="center" wrapText="1"/>
    </xf>
    <xf numFmtId="4" fontId="23" fillId="0" borderId="6" xfId="0" applyNumberFormat="1" applyFont="1" applyFill="1" applyBorder="1" applyAlignment="1">
      <alignment vertical="center" wrapText="1"/>
    </xf>
    <xf numFmtId="0" fontId="5" fillId="0" borderId="0" xfId="0" applyFont="1" applyFill="1" applyBorder="1" applyAlignment="1">
      <alignment horizontal="center" vertical="center" wrapText="1"/>
    </xf>
    <xf numFmtId="0" fontId="2" fillId="0" borderId="1" xfId="0" applyFont="1" applyFill="1" applyBorder="1" applyAlignment="1">
      <alignment horizontal="left" vertical="center" wrapText="1"/>
    </xf>
    <xf numFmtId="49" fontId="8" fillId="0" borderId="2"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4" fontId="8" fillId="0" borderId="2"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4"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0" borderId="13"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13" xfId="0" applyFont="1" applyFill="1" applyBorder="1" applyAlignment="1">
      <alignment horizontal="center" vertical="center" wrapText="1"/>
    </xf>
  </cellXfs>
  <cellStyles count="7">
    <cellStyle name="Normal" xfId="0" builtinId="0"/>
    <cellStyle name="Normal 2" xfId="2"/>
    <cellStyle name="Normal 3" xfId="1"/>
    <cellStyle name="Normal 4" xfId="6"/>
    <cellStyle name="Normal_Bieu mau ke hoach dot 2 nam 2014" xfId="4"/>
    <cellStyle name="Normal_Bieu mau ke hoach dot 2 nam 2014 2" xfId="5"/>
    <cellStyle name="Normal_KH_XDCB_2004_TAM GIAO_PC" xfId="3"/>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8"/>
  <sheetViews>
    <sheetView showZeros="0" tabSelected="1" zoomScale="85" zoomScaleNormal="85" workbookViewId="0">
      <pane xSplit="2" ySplit="8" topLeftCell="C144" activePane="bottomRight" state="frozen"/>
      <selection pane="topRight" activeCell="C1" sqref="C1"/>
      <selection pane="bottomLeft" activeCell="A8" sqref="A8"/>
      <selection pane="bottomRight" activeCell="J102" sqref="J102"/>
    </sheetView>
  </sheetViews>
  <sheetFormatPr defaultColWidth="7.875" defaultRowHeight="12.75" x14ac:dyDescent="0.2"/>
  <cols>
    <col min="1" max="1" width="5.75" style="1" customWidth="1"/>
    <col min="2" max="2" width="37.125" style="1" customWidth="1"/>
    <col min="3" max="3" width="6.375" style="9" customWidth="1"/>
    <col min="4" max="4" width="7.875" style="9" customWidth="1"/>
    <col min="5" max="5" width="7.125" style="9" customWidth="1"/>
    <col min="6" max="6" width="12.875" style="85" customWidth="1"/>
    <col min="7" max="7" width="14.375" style="1" customWidth="1"/>
    <col min="8" max="8" width="21.625" style="6" customWidth="1"/>
    <col min="9" max="9" width="26.75" style="10" customWidth="1"/>
    <col min="10" max="10" width="21.75" style="1" customWidth="1"/>
    <col min="11" max="255" width="7.875" style="1"/>
    <col min="256" max="256" width="4.375" style="1" customWidth="1"/>
    <col min="257" max="257" width="25.75" style="1" customWidth="1"/>
    <col min="258" max="259" width="10.25" style="1" customWidth="1"/>
    <col min="260" max="260" width="9.25" style="1" customWidth="1"/>
    <col min="261" max="261" width="13.375" style="1" customWidth="1"/>
    <col min="262" max="262" width="19.375" style="1" customWidth="1"/>
    <col min="263" max="263" width="38.125" style="1" customWidth="1"/>
    <col min="264" max="264" width="15.75" style="1" customWidth="1"/>
    <col min="265" max="511" width="7.875" style="1"/>
    <col min="512" max="512" width="4.375" style="1" customWidth="1"/>
    <col min="513" max="513" width="25.75" style="1" customWidth="1"/>
    <col min="514" max="515" width="10.25" style="1" customWidth="1"/>
    <col min="516" max="516" width="9.25" style="1" customWidth="1"/>
    <col min="517" max="517" width="13.375" style="1" customWidth="1"/>
    <col min="518" max="518" width="19.375" style="1" customWidth="1"/>
    <col min="519" max="519" width="38.125" style="1" customWidth="1"/>
    <col min="520" max="520" width="15.75" style="1" customWidth="1"/>
    <col min="521" max="767" width="7.875" style="1"/>
    <col min="768" max="768" width="4.375" style="1" customWidth="1"/>
    <col min="769" max="769" width="25.75" style="1" customWidth="1"/>
    <col min="770" max="771" width="10.25" style="1" customWidth="1"/>
    <col min="772" max="772" width="9.25" style="1" customWidth="1"/>
    <col min="773" max="773" width="13.375" style="1" customWidth="1"/>
    <col min="774" max="774" width="19.375" style="1" customWidth="1"/>
    <col min="775" max="775" width="38.125" style="1" customWidth="1"/>
    <col min="776" max="776" width="15.75" style="1" customWidth="1"/>
    <col min="777" max="1023" width="7.875" style="1"/>
    <col min="1024" max="1024" width="4.375" style="1" customWidth="1"/>
    <col min="1025" max="1025" width="25.75" style="1" customWidth="1"/>
    <col min="1026" max="1027" width="10.25" style="1" customWidth="1"/>
    <col min="1028" max="1028" width="9.25" style="1" customWidth="1"/>
    <col min="1029" max="1029" width="13.375" style="1" customWidth="1"/>
    <col min="1030" max="1030" width="19.375" style="1" customWidth="1"/>
    <col min="1031" max="1031" width="38.125" style="1" customWidth="1"/>
    <col min="1032" max="1032" width="15.75" style="1" customWidth="1"/>
    <col min="1033" max="1279" width="7.875" style="1"/>
    <col min="1280" max="1280" width="4.375" style="1" customWidth="1"/>
    <col min="1281" max="1281" width="25.75" style="1" customWidth="1"/>
    <col min="1282" max="1283" width="10.25" style="1" customWidth="1"/>
    <col min="1284" max="1284" width="9.25" style="1" customWidth="1"/>
    <col min="1285" max="1285" width="13.375" style="1" customWidth="1"/>
    <col min="1286" max="1286" width="19.375" style="1" customWidth="1"/>
    <col min="1287" max="1287" width="38.125" style="1" customWidth="1"/>
    <col min="1288" max="1288" width="15.75" style="1" customWidth="1"/>
    <col min="1289" max="1535" width="7.875" style="1"/>
    <col min="1536" max="1536" width="4.375" style="1" customWidth="1"/>
    <col min="1537" max="1537" width="25.75" style="1" customWidth="1"/>
    <col min="1538" max="1539" width="10.25" style="1" customWidth="1"/>
    <col min="1540" max="1540" width="9.25" style="1" customWidth="1"/>
    <col min="1541" max="1541" width="13.375" style="1" customWidth="1"/>
    <col min="1542" max="1542" width="19.375" style="1" customWidth="1"/>
    <col min="1543" max="1543" width="38.125" style="1" customWidth="1"/>
    <col min="1544" max="1544" width="15.75" style="1" customWidth="1"/>
    <col min="1545" max="1791" width="7.875" style="1"/>
    <col min="1792" max="1792" width="4.375" style="1" customWidth="1"/>
    <col min="1793" max="1793" width="25.75" style="1" customWidth="1"/>
    <col min="1794" max="1795" width="10.25" style="1" customWidth="1"/>
    <col min="1796" max="1796" width="9.25" style="1" customWidth="1"/>
    <col min="1797" max="1797" width="13.375" style="1" customWidth="1"/>
    <col min="1798" max="1798" width="19.375" style="1" customWidth="1"/>
    <col min="1799" max="1799" width="38.125" style="1" customWidth="1"/>
    <col min="1800" max="1800" width="15.75" style="1" customWidth="1"/>
    <col min="1801" max="2047" width="7.875" style="1"/>
    <col min="2048" max="2048" width="4.375" style="1" customWidth="1"/>
    <col min="2049" max="2049" width="25.75" style="1" customWidth="1"/>
    <col min="2050" max="2051" width="10.25" style="1" customWidth="1"/>
    <col min="2052" max="2052" width="9.25" style="1" customWidth="1"/>
    <col min="2053" max="2053" width="13.375" style="1" customWidth="1"/>
    <col min="2054" max="2054" width="19.375" style="1" customWidth="1"/>
    <col min="2055" max="2055" width="38.125" style="1" customWidth="1"/>
    <col min="2056" max="2056" width="15.75" style="1" customWidth="1"/>
    <col min="2057" max="2303" width="7.875" style="1"/>
    <col min="2304" max="2304" width="4.375" style="1" customWidth="1"/>
    <col min="2305" max="2305" width="25.75" style="1" customWidth="1"/>
    <col min="2306" max="2307" width="10.25" style="1" customWidth="1"/>
    <col min="2308" max="2308" width="9.25" style="1" customWidth="1"/>
    <col min="2309" max="2309" width="13.375" style="1" customWidth="1"/>
    <col min="2310" max="2310" width="19.375" style="1" customWidth="1"/>
    <col min="2311" max="2311" width="38.125" style="1" customWidth="1"/>
    <col min="2312" max="2312" width="15.75" style="1" customWidth="1"/>
    <col min="2313" max="2559" width="7.875" style="1"/>
    <col min="2560" max="2560" width="4.375" style="1" customWidth="1"/>
    <col min="2561" max="2561" width="25.75" style="1" customWidth="1"/>
    <col min="2562" max="2563" width="10.25" style="1" customWidth="1"/>
    <col min="2564" max="2564" width="9.25" style="1" customWidth="1"/>
    <col min="2565" max="2565" width="13.375" style="1" customWidth="1"/>
    <col min="2566" max="2566" width="19.375" style="1" customWidth="1"/>
    <col min="2567" max="2567" width="38.125" style="1" customWidth="1"/>
    <col min="2568" max="2568" width="15.75" style="1" customWidth="1"/>
    <col min="2569" max="2815" width="7.875" style="1"/>
    <col min="2816" max="2816" width="4.375" style="1" customWidth="1"/>
    <col min="2817" max="2817" width="25.75" style="1" customWidth="1"/>
    <col min="2818" max="2819" width="10.25" style="1" customWidth="1"/>
    <col min="2820" max="2820" width="9.25" style="1" customWidth="1"/>
    <col min="2821" max="2821" width="13.375" style="1" customWidth="1"/>
    <col min="2822" max="2822" width="19.375" style="1" customWidth="1"/>
    <col min="2823" max="2823" width="38.125" style="1" customWidth="1"/>
    <col min="2824" max="2824" width="15.75" style="1" customWidth="1"/>
    <col min="2825" max="3071" width="7.875" style="1"/>
    <col min="3072" max="3072" width="4.375" style="1" customWidth="1"/>
    <col min="3073" max="3073" width="25.75" style="1" customWidth="1"/>
    <col min="3074" max="3075" width="10.25" style="1" customWidth="1"/>
    <col min="3076" max="3076" width="9.25" style="1" customWidth="1"/>
    <col min="3077" max="3077" width="13.375" style="1" customWidth="1"/>
    <col min="3078" max="3078" width="19.375" style="1" customWidth="1"/>
    <col min="3079" max="3079" width="38.125" style="1" customWidth="1"/>
    <col min="3080" max="3080" width="15.75" style="1" customWidth="1"/>
    <col min="3081" max="3327" width="7.875" style="1"/>
    <col min="3328" max="3328" width="4.375" style="1" customWidth="1"/>
    <col min="3329" max="3329" width="25.75" style="1" customWidth="1"/>
    <col min="3330" max="3331" width="10.25" style="1" customWidth="1"/>
    <col min="3332" max="3332" width="9.25" style="1" customWidth="1"/>
    <col min="3333" max="3333" width="13.375" style="1" customWidth="1"/>
    <col min="3334" max="3334" width="19.375" style="1" customWidth="1"/>
    <col min="3335" max="3335" width="38.125" style="1" customWidth="1"/>
    <col min="3336" max="3336" width="15.75" style="1" customWidth="1"/>
    <col min="3337" max="3583" width="7.875" style="1"/>
    <col min="3584" max="3584" width="4.375" style="1" customWidth="1"/>
    <col min="3585" max="3585" width="25.75" style="1" customWidth="1"/>
    <col min="3586" max="3587" width="10.25" style="1" customWidth="1"/>
    <col min="3588" max="3588" width="9.25" style="1" customWidth="1"/>
    <col min="3589" max="3589" width="13.375" style="1" customWidth="1"/>
    <col min="3590" max="3590" width="19.375" style="1" customWidth="1"/>
    <col min="3591" max="3591" width="38.125" style="1" customWidth="1"/>
    <col min="3592" max="3592" width="15.75" style="1" customWidth="1"/>
    <col min="3593" max="3839" width="7.875" style="1"/>
    <col min="3840" max="3840" width="4.375" style="1" customWidth="1"/>
    <col min="3841" max="3841" width="25.75" style="1" customWidth="1"/>
    <col min="3842" max="3843" width="10.25" style="1" customWidth="1"/>
    <col min="3844" max="3844" width="9.25" style="1" customWidth="1"/>
    <col min="3845" max="3845" width="13.375" style="1" customWidth="1"/>
    <col min="3846" max="3846" width="19.375" style="1" customWidth="1"/>
    <col min="3847" max="3847" width="38.125" style="1" customWidth="1"/>
    <col min="3848" max="3848" width="15.75" style="1" customWidth="1"/>
    <col min="3849" max="4095" width="7.875" style="1"/>
    <col min="4096" max="4096" width="4.375" style="1" customWidth="1"/>
    <col min="4097" max="4097" width="25.75" style="1" customWidth="1"/>
    <col min="4098" max="4099" width="10.25" style="1" customWidth="1"/>
    <col min="4100" max="4100" width="9.25" style="1" customWidth="1"/>
    <col min="4101" max="4101" width="13.375" style="1" customWidth="1"/>
    <col min="4102" max="4102" width="19.375" style="1" customWidth="1"/>
    <col min="4103" max="4103" width="38.125" style="1" customWidth="1"/>
    <col min="4104" max="4104" width="15.75" style="1" customWidth="1"/>
    <col min="4105" max="4351" width="7.875" style="1"/>
    <col min="4352" max="4352" width="4.375" style="1" customWidth="1"/>
    <col min="4353" max="4353" width="25.75" style="1" customWidth="1"/>
    <col min="4354" max="4355" width="10.25" style="1" customWidth="1"/>
    <col min="4356" max="4356" width="9.25" style="1" customWidth="1"/>
    <col min="4357" max="4357" width="13.375" style="1" customWidth="1"/>
    <col min="4358" max="4358" width="19.375" style="1" customWidth="1"/>
    <col min="4359" max="4359" width="38.125" style="1" customWidth="1"/>
    <col min="4360" max="4360" width="15.75" style="1" customWidth="1"/>
    <col min="4361" max="4607" width="7.875" style="1"/>
    <col min="4608" max="4608" width="4.375" style="1" customWidth="1"/>
    <col min="4609" max="4609" width="25.75" style="1" customWidth="1"/>
    <col min="4610" max="4611" width="10.25" style="1" customWidth="1"/>
    <col min="4612" max="4612" width="9.25" style="1" customWidth="1"/>
    <col min="4613" max="4613" width="13.375" style="1" customWidth="1"/>
    <col min="4614" max="4614" width="19.375" style="1" customWidth="1"/>
    <col min="4615" max="4615" width="38.125" style="1" customWidth="1"/>
    <col min="4616" max="4616" width="15.75" style="1" customWidth="1"/>
    <col min="4617" max="4863" width="7.875" style="1"/>
    <col min="4864" max="4864" width="4.375" style="1" customWidth="1"/>
    <col min="4865" max="4865" width="25.75" style="1" customWidth="1"/>
    <col min="4866" max="4867" width="10.25" style="1" customWidth="1"/>
    <col min="4868" max="4868" width="9.25" style="1" customWidth="1"/>
    <col min="4869" max="4869" width="13.375" style="1" customWidth="1"/>
    <col min="4870" max="4870" width="19.375" style="1" customWidth="1"/>
    <col min="4871" max="4871" width="38.125" style="1" customWidth="1"/>
    <col min="4872" max="4872" width="15.75" style="1" customWidth="1"/>
    <col min="4873" max="5119" width="7.875" style="1"/>
    <col min="5120" max="5120" width="4.375" style="1" customWidth="1"/>
    <col min="5121" max="5121" width="25.75" style="1" customWidth="1"/>
    <col min="5122" max="5123" width="10.25" style="1" customWidth="1"/>
    <col min="5124" max="5124" width="9.25" style="1" customWidth="1"/>
    <col min="5125" max="5125" width="13.375" style="1" customWidth="1"/>
    <col min="5126" max="5126" width="19.375" style="1" customWidth="1"/>
    <col min="5127" max="5127" width="38.125" style="1" customWidth="1"/>
    <col min="5128" max="5128" width="15.75" style="1" customWidth="1"/>
    <col min="5129" max="5375" width="7.875" style="1"/>
    <col min="5376" max="5376" width="4.375" style="1" customWidth="1"/>
    <col min="5377" max="5377" width="25.75" style="1" customWidth="1"/>
    <col min="5378" max="5379" width="10.25" style="1" customWidth="1"/>
    <col min="5380" max="5380" width="9.25" style="1" customWidth="1"/>
    <col min="5381" max="5381" width="13.375" style="1" customWidth="1"/>
    <col min="5382" max="5382" width="19.375" style="1" customWidth="1"/>
    <col min="5383" max="5383" width="38.125" style="1" customWidth="1"/>
    <col min="5384" max="5384" width="15.75" style="1" customWidth="1"/>
    <col min="5385" max="5631" width="7.875" style="1"/>
    <col min="5632" max="5632" width="4.375" style="1" customWidth="1"/>
    <col min="5633" max="5633" width="25.75" style="1" customWidth="1"/>
    <col min="5634" max="5635" width="10.25" style="1" customWidth="1"/>
    <col min="5636" max="5636" width="9.25" style="1" customWidth="1"/>
    <col min="5637" max="5637" width="13.375" style="1" customWidth="1"/>
    <col min="5638" max="5638" width="19.375" style="1" customWidth="1"/>
    <col min="5639" max="5639" width="38.125" style="1" customWidth="1"/>
    <col min="5640" max="5640" width="15.75" style="1" customWidth="1"/>
    <col min="5641" max="5887" width="7.875" style="1"/>
    <col min="5888" max="5888" width="4.375" style="1" customWidth="1"/>
    <col min="5889" max="5889" width="25.75" style="1" customWidth="1"/>
    <col min="5890" max="5891" width="10.25" style="1" customWidth="1"/>
    <col min="5892" max="5892" width="9.25" style="1" customWidth="1"/>
    <col min="5893" max="5893" width="13.375" style="1" customWidth="1"/>
    <col min="5894" max="5894" width="19.375" style="1" customWidth="1"/>
    <col min="5895" max="5895" width="38.125" style="1" customWidth="1"/>
    <col min="5896" max="5896" width="15.75" style="1" customWidth="1"/>
    <col min="5897" max="6143" width="7.875" style="1"/>
    <col min="6144" max="6144" width="4.375" style="1" customWidth="1"/>
    <col min="6145" max="6145" width="25.75" style="1" customWidth="1"/>
    <col min="6146" max="6147" width="10.25" style="1" customWidth="1"/>
    <col min="6148" max="6148" width="9.25" style="1" customWidth="1"/>
    <col min="6149" max="6149" width="13.375" style="1" customWidth="1"/>
    <col min="6150" max="6150" width="19.375" style="1" customWidth="1"/>
    <col min="6151" max="6151" width="38.125" style="1" customWidth="1"/>
    <col min="6152" max="6152" width="15.75" style="1" customWidth="1"/>
    <col min="6153" max="6399" width="7.875" style="1"/>
    <col min="6400" max="6400" width="4.375" style="1" customWidth="1"/>
    <col min="6401" max="6401" width="25.75" style="1" customWidth="1"/>
    <col min="6402" max="6403" width="10.25" style="1" customWidth="1"/>
    <col min="6404" max="6404" width="9.25" style="1" customWidth="1"/>
    <col min="6405" max="6405" width="13.375" style="1" customWidth="1"/>
    <col min="6406" max="6406" width="19.375" style="1" customWidth="1"/>
    <col min="6407" max="6407" width="38.125" style="1" customWidth="1"/>
    <col min="6408" max="6408" width="15.75" style="1" customWidth="1"/>
    <col min="6409" max="6655" width="7.875" style="1"/>
    <col min="6656" max="6656" width="4.375" style="1" customWidth="1"/>
    <col min="6657" max="6657" width="25.75" style="1" customWidth="1"/>
    <col min="6658" max="6659" width="10.25" style="1" customWidth="1"/>
    <col min="6660" max="6660" width="9.25" style="1" customWidth="1"/>
    <col min="6661" max="6661" width="13.375" style="1" customWidth="1"/>
    <col min="6662" max="6662" width="19.375" style="1" customWidth="1"/>
    <col min="6663" max="6663" width="38.125" style="1" customWidth="1"/>
    <col min="6664" max="6664" width="15.75" style="1" customWidth="1"/>
    <col min="6665" max="6911" width="7.875" style="1"/>
    <col min="6912" max="6912" width="4.375" style="1" customWidth="1"/>
    <col min="6913" max="6913" width="25.75" style="1" customWidth="1"/>
    <col min="6914" max="6915" width="10.25" style="1" customWidth="1"/>
    <col min="6916" max="6916" width="9.25" style="1" customWidth="1"/>
    <col min="6917" max="6917" width="13.375" style="1" customWidth="1"/>
    <col min="6918" max="6918" width="19.375" style="1" customWidth="1"/>
    <col min="6919" max="6919" width="38.125" style="1" customWidth="1"/>
    <col min="6920" max="6920" width="15.75" style="1" customWidth="1"/>
    <col min="6921" max="7167" width="7.875" style="1"/>
    <col min="7168" max="7168" width="4.375" style="1" customWidth="1"/>
    <col min="7169" max="7169" width="25.75" style="1" customWidth="1"/>
    <col min="7170" max="7171" width="10.25" style="1" customWidth="1"/>
    <col min="7172" max="7172" width="9.25" style="1" customWidth="1"/>
    <col min="7173" max="7173" width="13.375" style="1" customWidth="1"/>
    <col min="7174" max="7174" width="19.375" style="1" customWidth="1"/>
    <col min="7175" max="7175" width="38.125" style="1" customWidth="1"/>
    <col min="7176" max="7176" width="15.75" style="1" customWidth="1"/>
    <col min="7177" max="7423" width="7.875" style="1"/>
    <col min="7424" max="7424" width="4.375" style="1" customWidth="1"/>
    <col min="7425" max="7425" width="25.75" style="1" customWidth="1"/>
    <col min="7426" max="7427" width="10.25" style="1" customWidth="1"/>
    <col min="7428" max="7428" width="9.25" style="1" customWidth="1"/>
    <col min="7429" max="7429" width="13.375" style="1" customWidth="1"/>
    <col min="7430" max="7430" width="19.375" style="1" customWidth="1"/>
    <col min="7431" max="7431" width="38.125" style="1" customWidth="1"/>
    <col min="7432" max="7432" width="15.75" style="1" customWidth="1"/>
    <col min="7433" max="7679" width="7.875" style="1"/>
    <col min="7680" max="7680" width="4.375" style="1" customWidth="1"/>
    <col min="7681" max="7681" width="25.75" style="1" customWidth="1"/>
    <col min="7682" max="7683" width="10.25" style="1" customWidth="1"/>
    <col min="7684" max="7684" width="9.25" style="1" customWidth="1"/>
    <col min="7685" max="7685" width="13.375" style="1" customWidth="1"/>
    <col min="7686" max="7686" width="19.375" style="1" customWidth="1"/>
    <col min="7687" max="7687" width="38.125" style="1" customWidth="1"/>
    <col min="7688" max="7688" width="15.75" style="1" customWidth="1"/>
    <col min="7689" max="7935" width="7.875" style="1"/>
    <col min="7936" max="7936" width="4.375" style="1" customWidth="1"/>
    <col min="7937" max="7937" width="25.75" style="1" customWidth="1"/>
    <col min="7938" max="7939" width="10.25" style="1" customWidth="1"/>
    <col min="7940" max="7940" width="9.25" style="1" customWidth="1"/>
    <col min="7941" max="7941" width="13.375" style="1" customWidth="1"/>
    <col min="7942" max="7942" width="19.375" style="1" customWidth="1"/>
    <col min="7943" max="7943" width="38.125" style="1" customWidth="1"/>
    <col min="7944" max="7944" width="15.75" style="1" customWidth="1"/>
    <col min="7945" max="8191" width="7.875" style="1"/>
    <col min="8192" max="8192" width="4.375" style="1" customWidth="1"/>
    <col min="8193" max="8193" width="25.75" style="1" customWidth="1"/>
    <col min="8194" max="8195" width="10.25" style="1" customWidth="1"/>
    <col min="8196" max="8196" width="9.25" style="1" customWidth="1"/>
    <col min="8197" max="8197" width="13.375" style="1" customWidth="1"/>
    <col min="8198" max="8198" width="19.375" style="1" customWidth="1"/>
    <col min="8199" max="8199" width="38.125" style="1" customWidth="1"/>
    <col min="8200" max="8200" width="15.75" style="1" customWidth="1"/>
    <col min="8201" max="8447" width="7.875" style="1"/>
    <col min="8448" max="8448" width="4.375" style="1" customWidth="1"/>
    <col min="8449" max="8449" width="25.75" style="1" customWidth="1"/>
    <col min="8450" max="8451" width="10.25" style="1" customWidth="1"/>
    <col min="8452" max="8452" width="9.25" style="1" customWidth="1"/>
    <col min="8453" max="8453" width="13.375" style="1" customWidth="1"/>
    <col min="8454" max="8454" width="19.375" style="1" customWidth="1"/>
    <col min="8455" max="8455" width="38.125" style="1" customWidth="1"/>
    <col min="8456" max="8456" width="15.75" style="1" customWidth="1"/>
    <col min="8457" max="8703" width="7.875" style="1"/>
    <col min="8704" max="8704" width="4.375" style="1" customWidth="1"/>
    <col min="8705" max="8705" width="25.75" style="1" customWidth="1"/>
    <col min="8706" max="8707" width="10.25" style="1" customWidth="1"/>
    <col min="8708" max="8708" width="9.25" style="1" customWidth="1"/>
    <col min="8709" max="8709" width="13.375" style="1" customWidth="1"/>
    <col min="8710" max="8710" width="19.375" style="1" customWidth="1"/>
    <col min="8711" max="8711" width="38.125" style="1" customWidth="1"/>
    <col min="8712" max="8712" width="15.75" style="1" customWidth="1"/>
    <col min="8713" max="8959" width="7.875" style="1"/>
    <col min="8960" max="8960" width="4.375" style="1" customWidth="1"/>
    <col min="8961" max="8961" width="25.75" style="1" customWidth="1"/>
    <col min="8962" max="8963" width="10.25" style="1" customWidth="1"/>
    <col min="8964" max="8964" width="9.25" style="1" customWidth="1"/>
    <col min="8965" max="8965" width="13.375" style="1" customWidth="1"/>
    <col min="8966" max="8966" width="19.375" style="1" customWidth="1"/>
    <col min="8967" max="8967" width="38.125" style="1" customWidth="1"/>
    <col min="8968" max="8968" width="15.75" style="1" customWidth="1"/>
    <col min="8969" max="9215" width="7.875" style="1"/>
    <col min="9216" max="9216" width="4.375" style="1" customWidth="1"/>
    <col min="9217" max="9217" width="25.75" style="1" customWidth="1"/>
    <col min="9218" max="9219" width="10.25" style="1" customWidth="1"/>
    <col min="9220" max="9220" width="9.25" style="1" customWidth="1"/>
    <col min="9221" max="9221" width="13.375" style="1" customWidth="1"/>
    <col min="9222" max="9222" width="19.375" style="1" customWidth="1"/>
    <col min="9223" max="9223" width="38.125" style="1" customWidth="1"/>
    <col min="9224" max="9224" width="15.75" style="1" customWidth="1"/>
    <col min="9225" max="9471" width="7.875" style="1"/>
    <col min="9472" max="9472" width="4.375" style="1" customWidth="1"/>
    <col min="9473" max="9473" width="25.75" style="1" customWidth="1"/>
    <col min="9474" max="9475" width="10.25" style="1" customWidth="1"/>
    <col min="9476" max="9476" width="9.25" style="1" customWidth="1"/>
    <col min="9477" max="9477" width="13.375" style="1" customWidth="1"/>
    <col min="9478" max="9478" width="19.375" style="1" customWidth="1"/>
    <col min="9479" max="9479" width="38.125" style="1" customWidth="1"/>
    <col min="9480" max="9480" width="15.75" style="1" customWidth="1"/>
    <col min="9481" max="9727" width="7.875" style="1"/>
    <col min="9728" max="9728" width="4.375" style="1" customWidth="1"/>
    <col min="9729" max="9729" width="25.75" style="1" customWidth="1"/>
    <col min="9730" max="9731" width="10.25" style="1" customWidth="1"/>
    <col min="9732" max="9732" width="9.25" style="1" customWidth="1"/>
    <col min="9733" max="9733" width="13.375" style="1" customWidth="1"/>
    <col min="9734" max="9734" width="19.375" style="1" customWidth="1"/>
    <col min="9735" max="9735" width="38.125" style="1" customWidth="1"/>
    <col min="9736" max="9736" width="15.75" style="1" customWidth="1"/>
    <col min="9737" max="9983" width="7.875" style="1"/>
    <col min="9984" max="9984" width="4.375" style="1" customWidth="1"/>
    <col min="9985" max="9985" width="25.75" style="1" customWidth="1"/>
    <col min="9986" max="9987" width="10.25" style="1" customWidth="1"/>
    <col min="9988" max="9988" width="9.25" style="1" customWidth="1"/>
    <col min="9989" max="9989" width="13.375" style="1" customWidth="1"/>
    <col min="9990" max="9990" width="19.375" style="1" customWidth="1"/>
    <col min="9991" max="9991" width="38.125" style="1" customWidth="1"/>
    <col min="9992" max="9992" width="15.75" style="1" customWidth="1"/>
    <col min="9993" max="10239" width="7.875" style="1"/>
    <col min="10240" max="10240" width="4.375" style="1" customWidth="1"/>
    <col min="10241" max="10241" width="25.75" style="1" customWidth="1"/>
    <col min="10242" max="10243" width="10.25" style="1" customWidth="1"/>
    <col min="10244" max="10244" width="9.25" style="1" customWidth="1"/>
    <col min="10245" max="10245" width="13.375" style="1" customWidth="1"/>
    <col min="10246" max="10246" width="19.375" style="1" customWidth="1"/>
    <col min="10247" max="10247" width="38.125" style="1" customWidth="1"/>
    <col min="10248" max="10248" width="15.75" style="1" customWidth="1"/>
    <col min="10249" max="10495" width="7.875" style="1"/>
    <col min="10496" max="10496" width="4.375" style="1" customWidth="1"/>
    <col min="10497" max="10497" width="25.75" style="1" customWidth="1"/>
    <col min="10498" max="10499" width="10.25" style="1" customWidth="1"/>
    <col min="10500" max="10500" width="9.25" style="1" customWidth="1"/>
    <col min="10501" max="10501" width="13.375" style="1" customWidth="1"/>
    <col min="10502" max="10502" width="19.375" style="1" customWidth="1"/>
    <col min="10503" max="10503" width="38.125" style="1" customWidth="1"/>
    <col min="10504" max="10504" width="15.75" style="1" customWidth="1"/>
    <col min="10505" max="10751" width="7.875" style="1"/>
    <col min="10752" max="10752" width="4.375" style="1" customWidth="1"/>
    <col min="10753" max="10753" width="25.75" style="1" customWidth="1"/>
    <col min="10754" max="10755" width="10.25" style="1" customWidth="1"/>
    <col min="10756" max="10756" width="9.25" style="1" customWidth="1"/>
    <col min="10757" max="10757" width="13.375" style="1" customWidth="1"/>
    <col min="10758" max="10758" width="19.375" style="1" customWidth="1"/>
    <col min="10759" max="10759" width="38.125" style="1" customWidth="1"/>
    <col min="10760" max="10760" width="15.75" style="1" customWidth="1"/>
    <col min="10761" max="11007" width="7.875" style="1"/>
    <col min="11008" max="11008" width="4.375" style="1" customWidth="1"/>
    <col min="11009" max="11009" width="25.75" style="1" customWidth="1"/>
    <col min="11010" max="11011" width="10.25" style="1" customWidth="1"/>
    <col min="11012" max="11012" width="9.25" style="1" customWidth="1"/>
    <col min="11013" max="11013" width="13.375" style="1" customWidth="1"/>
    <col min="11014" max="11014" width="19.375" style="1" customWidth="1"/>
    <col min="11015" max="11015" width="38.125" style="1" customWidth="1"/>
    <col min="11016" max="11016" width="15.75" style="1" customWidth="1"/>
    <col min="11017" max="11263" width="7.875" style="1"/>
    <col min="11264" max="11264" width="4.375" style="1" customWidth="1"/>
    <col min="11265" max="11265" width="25.75" style="1" customWidth="1"/>
    <col min="11266" max="11267" width="10.25" style="1" customWidth="1"/>
    <col min="11268" max="11268" width="9.25" style="1" customWidth="1"/>
    <col min="11269" max="11269" width="13.375" style="1" customWidth="1"/>
    <col min="11270" max="11270" width="19.375" style="1" customWidth="1"/>
    <col min="11271" max="11271" width="38.125" style="1" customWidth="1"/>
    <col min="11272" max="11272" width="15.75" style="1" customWidth="1"/>
    <col min="11273" max="11519" width="7.875" style="1"/>
    <col min="11520" max="11520" width="4.375" style="1" customWidth="1"/>
    <col min="11521" max="11521" width="25.75" style="1" customWidth="1"/>
    <col min="11522" max="11523" width="10.25" style="1" customWidth="1"/>
    <col min="11524" max="11524" width="9.25" style="1" customWidth="1"/>
    <col min="11525" max="11525" width="13.375" style="1" customWidth="1"/>
    <col min="11526" max="11526" width="19.375" style="1" customWidth="1"/>
    <col min="11527" max="11527" width="38.125" style="1" customWidth="1"/>
    <col min="11528" max="11528" width="15.75" style="1" customWidth="1"/>
    <col min="11529" max="11775" width="7.875" style="1"/>
    <col min="11776" max="11776" width="4.375" style="1" customWidth="1"/>
    <col min="11777" max="11777" width="25.75" style="1" customWidth="1"/>
    <col min="11778" max="11779" width="10.25" style="1" customWidth="1"/>
    <col min="11780" max="11780" width="9.25" style="1" customWidth="1"/>
    <col min="11781" max="11781" width="13.375" style="1" customWidth="1"/>
    <col min="11782" max="11782" width="19.375" style="1" customWidth="1"/>
    <col min="11783" max="11783" width="38.125" style="1" customWidth="1"/>
    <col min="11784" max="11784" width="15.75" style="1" customWidth="1"/>
    <col min="11785" max="12031" width="7.875" style="1"/>
    <col min="12032" max="12032" width="4.375" style="1" customWidth="1"/>
    <col min="12033" max="12033" width="25.75" style="1" customWidth="1"/>
    <col min="12034" max="12035" width="10.25" style="1" customWidth="1"/>
    <col min="12036" max="12036" width="9.25" style="1" customWidth="1"/>
    <col min="12037" max="12037" width="13.375" style="1" customWidth="1"/>
    <col min="12038" max="12038" width="19.375" style="1" customWidth="1"/>
    <col min="12039" max="12039" width="38.125" style="1" customWidth="1"/>
    <col min="12040" max="12040" width="15.75" style="1" customWidth="1"/>
    <col min="12041" max="12287" width="7.875" style="1"/>
    <col min="12288" max="12288" width="4.375" style="1" customWidth="1"/>
    <col min="12289" max="12289" width="25.75" style="1" customWidth="1"/>
    <col min="12290" max="12291" width="10.25" style="1" customWidth="1"/>
    <col min="12292" max="12292" width="9.25" style="1" customWidth="1"/>
    <col min="12293" max="12293" width="13.375" style="1" customWidth="1"/>
    <col min="12294" max="12294" width="19.375" style="1" customWidth="1"/>
    <col min="12295" max="12295" width="38.125" style="1" customWidth="1"/>
    <col min="12296" max="12296" width="15.75" style="1" customWidth="1"/>
    <col min="12297" max="12543" width="7.875" style="1"/>
    <col min="12544" max="12544" width="4.375" style="1" customWidth="1"/>
    <col min="12545" max="12545" width="25.75" style="1" customWidth="1"/>
    <col min="12546" max="12547" width="10.25" style="1" customWidth="1"/>
    <col min="12548" max="12548" width="9.25" style="1" customWidth="1"/>
    <col min="12549" max="12549" width="13.375" style="1" customWidth="1"/>
    <col min="12550" max="12550" width="19.375" style="1" customWidth="1"/>
    <col min="12551" max="12551" width="38.125" style="1" customWidth="1"/>
    <col min="12552" max="12552" width="15.75" style="1" customWidth="1"/>
    <col min="12553" max="12799" width="7.875" style="1"/>
    <col min="12800" max="12800" width="4.375" style="1" customWidth="1"/>
    <col min="12801" max="12801" width="25.75" style="1" customWidth="1"/>
    <col min="12802" max="12803" width="10.25" style="1" customWidth="1"/>
    <col min="12804" max="12804" width="9.25" style="1" customWidth="1"/>
    <col min="12805" max="12805" width="13.375" style="1" customWidth="1"/>
    <col min="12806" max="12806" width="19.375" style="1" customWidth="1"/>
    <col min="12807" max="12807" width="38.125" style="1" customWidth="1"/>
    <col min="12808" max="12808" width="15.75" style="1" customWidth="1"/>
    <col min="12809" max="13055" width="7.875" style="1"/>
    <col min="13056" max="13056" width="4.375" style="1" customWidth="1"/>
    <col min="13057" max="13057" width="25.75" style="1" customWidth="1"/>
    <col min="13058" max="13059" width="10.25" style="1" customWidth="1"/>
    <col min="13060" max="13060" width="9.25" style="1" customWidth="1"/>
    <col min="13061" max="13061" width="13.375" style="1" customWidth="1"/>
    <col min="13062" max="13062" width="19.375" style="1" customWidth="1"/>
    <col min="13063" max="13063" width="38.125" style="1" customWidth="1"/>
    <col min="13064" max="13064" width="15.75" style="1" customWidth="1"/>
    <col min="13065" max="13311" width="7.875" style="1"/>
    <col min="13312" max="13312" width="4.375" style="1" customWidth="1"/>
    <col min="13313" max="13313" width="25.75" style="1" customWidth="1"/>
    <col min="13314" max="13315" width="10.25" style="1" customWidth="1"/>
    <col min="13316" max="13316" width="9.25" style="1" customWidth="1"/>
    <col min="13317" max="13317" width="13.375" style="1" customWidth="1"/>
    <col min="13318" max="13318" width="19.375" style="1" customWidth="1"/>
    <col min="13319" max="13319" width="38.125" style="1" customWidth="1"/>
    <col min="13320" max="13320" width="15.75" style="1" customWidth="1"/>
    <col min="13321" max="13567" width="7.875" style="1"/>
    <col min="13568" max="13568" width="4.375" style="1" customWidth="1"/>
    <col min="13569" max="13569" width="25.75" style="1" customWidth="1"/>
    <col min="13570" max="13571" width="10.25" style="1" customWidth="1"/>
    <col min="13572" max="13572" width="9.25" style="1" customWidth="1"/>
    <col min="13573" max="13573" width="13.375" style="1" customWidth="1"/>
    <col min="13574" max="13574" width="19.375" style="1" customWidth="1"/>
    <col min="13575" max="13575" width="38.125" style="1" customWidth="1"/>
    <col min="13576" max="13576" width="15.75" style="1" customWidth="1"/>
    <col min="13577" max="13823" width="7.875" style="1"/>
    <col min="13824" max="13824" width="4.375" style="1" customWidth="1"/>
    <col min="13825" max="13825" width="25.75" style="1" customWidth="1"/>
    <col min="13826" max="13827" width="10.25" style="1" customWidth="1"/>
    <col min="13828" max="13828" width="9.25" style="1" customWidth="1"/>
    <col min="13829" max="13829" width="13.375" style="1" customWidth="1"/>
    <col min="13830" max="13830" width="19.375" style="1" customWidth="1"/>
    <col min="13831" max="13831" width="38.125" style="1" customWidth="1"/>
    <col min="13832" max="13832" width="15.75" style="1" customWidth="1"/>
    <col min="13833" max="14079" width="7.875" style="1"/>
    <col min="14080" max="14080" width="4.375" style="1" customWidth="1"/>
    <col min="14081" max="14081" width="25.75" style="1" customWidth="1"/>
    <col min="14082" max="14083" width="10.25" style="1" customWidth="1"/>
    <col min="14084" max="14084" width="9.25" style="1" customWidth="1"/>
    <col min="14085" max="14085" width="13.375" style="1" customWidth="1"/>
    <col min="14086" max="14086" width="19.375" style="1" customWidth="1"/>
    <col min="14087" max="14087" width="38.125" style="1" customWidth="1"/>
    <col min="14088" max="14088" width="15.75" style="1" customWidth="1"/>
    <col min="14089" max="14335" width="7.875" style="1"/>
    <col min="14336" max="14336" width="4.375" style="1" customWidth="1"/>
    <col min="14337" max="14337" width="25.75" style="1" customWidth="1"/>
    <col min="14338" max="14339" width="10.25" style="1" customWidth="1"/>
    <col min="14340" max="14340" width="9.25" style="1" customWidth="1"/>
    <col min="14341" max="14341" width="13.375" style="1" customWidth="1"/>
    <col min="14342" max="14342" width="19.375" style="1" customWidth="1"/>
    <col min="14343" max="14343" width="38.125" style="1" customWidth="1"/>
    <col min="14344" max="14344" width="15.75" style="1" customWidth="1"/>
    <col min="14345" max="14591" width="7.875" style="1"/>
    <col min="14592" max="14592" width="4.375" style="1" customWidth="1"/>
    <col min="14593" max="14593" width="25.75" style="1" customWidth="1"/>
    <col min="14594" max="14595" width="10.25" style="1" customWidth="1"/>
    <col min="14596" max="14596" width="9.25" style="1" customWidth="1"/>
    <col min="14597" max="14597" width="13.375" style="1" customWidth="1"/>
    <col min="14598" max="14598" width="19.375" style="1" customWidth="1"/>
    <col min="14599" max="14599" width="38.125" style="1" customWidth="1"/>
    <col min="14600" max="14600" width="15.75" style="1" customWidth="1"/>
    <col min="14601" max="14847" width="7.875" style="1"/>
    <col min="14848" max="14848" width="4.375" style="1" customWidth="1"/>
    <col min="14849" max="14849" width="25.75" style="1" customWidth="1"/>
    <col min="14850" max="14851" width="10.25" style="1" customWidth="1"/>
    <col min="14852" max="14852" width="9.25" style="1" customWidth="1"/>
    <col min="14853" max="14853" width="13.375" style="1" customWidth="1"/>
    <col min="14854" max="14854" width="19.375" style="1" customWidth="1"/>
    <col min="14855" max="14855" width="38.125" style="1" customWidth="1"/>
    <col min="14856" max="14856" width="15.75" style="1" customWidth="1"/>
    <col min="14857" max="15103" width="7.875" style="1"/>
    <col min="15104" max="15104" width="4.375" style="1" customWidth="1"/>
    <col min="15105" max="15105" width="25.75" style="1" customWidth="1"/>
    <col min="15106" max="15107" width="10.25" style="1" customWidth="1"/>
    <col min="15108" max="15108" width="9.25" style="1" customWidth="1"/>
    <col min="15109" max="15109" width="13.375" style="1" customWidth="1"/>
    <col min="15110" max="15110" width="19.375" style="1" customWidth="1"/>
    <col min="15111" max="15111" width="38.125" style="1" customWidth="1"/>
    <col min="15112" max="15112" width="15.75" style="1" customWidth="1"/>
    <col min="15113" max="15359" width="7.875" style="1"/>
    <col min="15360" max="15360" width="4.375" style="1" customWidth="1"/>
    <col min="15361" max="15361" width="25.75" style="1" customWidth="1"/>
    <col min="15362" max="15363" width="10.25" style="1" customWidth="1"/>
    <col min="15364" max="15364" width="9.25" style="1" customWidth="1"/>
    <col min="15365" max="15365" width="13.375" style="1" customWidth="1"/>
    <col min="15366" max="15366" width="19.375" style="1" customWidth="1"/>
    <col min="15367" max="15367" width="38.125" style="1" customWidth="1"/>
    <col min="15368" max="15368" width="15.75" style="1" customWidth="1"/>
    <col min="15369" max="15615" width="7.875" style="1"/>
    <col min="15616" max="15616" width="4.375" style="1" customWidth="1"/>
    <col min="15617" max="15617" width="25.75" style="1" customWidth="1"/>
    <col min="15618" max="15619" width="10.25" style="1" customWidth="1"/>
    <col min="15620" max="15620" width="9.25" style="1" customWidth="1"/>
    <col min="15621" max="15621" width="13.375" style="1" customWidth="1"/>
    <col min="15622" max="15622" width="19.375" style="1" customWidth="1"/>
    <col min="15623" max="15623" width="38.125" style="1" customWidth="1"/>
    <col min="15624" max="15624" width="15.75" style="1" customWidth="1"/>
    <col min="15625" max="15871" width="7.875" style="1"/>
    <col min="15872" max="15872" width="4.375" style="1" customWidth="1"/>
    <col min="15873" max="15873" width="25.75" style="1" customWidth="1"/>
    <col min="15874" max="15875" width="10.25" style="1" customWidth="1"/>
    <col min="15876" max="15876" width="9.25" style="1" customWidth="1"/>
    <col min="15877" max="15877" width="13.375" style="1" customWidth="1"/>
    <col min="15878" max="15878" width="19.375" style="1" customWidth="1"/>
    <col min="15879" max="15879" width="38.125" style="1" customWidth="1"/>
    <col min="15880" max="15880" width="15.75" style="1" customWidth="1"/>
    <col min="15881" max="16127" width="7.875" style="1"/>
    <col min="16128" max="16128" width="4.375" style="1" customWidth="1"/>
    <col min="16129" max="16129" width="25.75" style="1" customWidth="1"/>
    <col min="16130" max="16131" width="10.25" style="1" customWidth="1"/>
    <col min="16132" max="16132" width="9.25" style="1" customWidth="1"/>
    <col min="16133" max="16133" width="13.375" style="1" customWidth="1"/>
    <col min="16134" max="16134" width="19.375" style="1" customWidth="1"/>
    <col min="16135" max="16135" width="38.125" style="1" customWidth="1"/>
    <col min="16136" max="16136" width="15.75" style="1" customWidth="1"/>
    <col min="16137" max="16384" width="7.875" style="1"/>
  </cols>
  <sheetData>
    <row r="1" spans="1:11" ht="16.5" x14ac:dyDescent="0.2">
      <c r="A1" s="3" t="s">
        <v>49</v>
      </c>
      <c r="C1" s="8"/>
      <c r="D1" s="8"/>
      <c r="E1" s="8"/>
      <c r="F1" s="102"/>
    </row>
    <row r="2" spans="1:11" ht="16.5" x14ac:dyDescent="0.2">
      <c r="A2" s="154" t="s">
        <v>346</v>
      </c>
      <c r="B2" s="154"/>
      <c r="C2" s="154"/>
      <c r="D2" s="154"/>
      <c r="E2" s="154"/>
      <c r="F2" s="154"/>
      <c r="G2" s="154"/>
      <c r="H2" s="154"/>
    </row>
    <row r="3" spans="1:11" ht="8.25" customHeight="1" x14ac:dyDescent="0.2">
      <c r="A3" s="155"/>
      <c r="B3" s="155"/>
      <c r="C3" s="155"/>
      <c r="D3" s="155"/>
      <c r="E3" s="155"/>
      <c r="F3" s="155"/>
      <c r="G3" s="155"/>
      <c r="H3" s="155"/>
    </row>
    <row r="4" spans="1:11" ht="19.5" customHeight="1" x14ac:dyDescent="0.2">
      <c r="A4" s="156" t="s">
        <v>0</v>
      </c>
      <c r="B4" s="158" t="s">
        <v>1</v>
      </c>
      <c r="C4" s="160" t="s">
        <v>2</v>
      </c>
      <c r="D4" s="162" t="s">
        <v>3</v>
      </c>
      <c r="E4" s="163" t="s">
        <v>4</v>
      </c>
      <c r="F4" s="163"/>
      <c r="G4" s="163" t="s">
        <v>5</v>
      </c>
      <c r="H4" s="158" t="s">
        <v>6</v>
      </c>
      <c r="I4" s="163" t="s">
        <v>107</v>
      </c>
    </row>
    <row r="5" spans="1:11" ht="39.75" customHeight="1" x14ac:dyDescent="0.2">
      <c r="A5" s="157"/>
      <c r="B5" s="159"/>
      <c r="C5" s="161"/>
      <c r="D5" s="162"/>
      <c r="E5" s="108" t="s">
        <v>7</v>
      </c>
      <c r="F5" s="109" t="s">
        <v>8</v>
      </c>
      <c r="G5" s="163"/>
      <c r="H5" s="159"/>
      <c r="I5" s="163"/>
    </row>
    <row r="6" spans="1:11" x14ac:dyDescent="0.2">
      <c r="A6" s="107" t="s">
        <v>9</v>
      </c>
      <c r="B6" s="107" t="s">
        <v>10</v>
      </c>
      <c r="C6" s="11" t="s">
        <v>11</v>
      </c>
      <c r="D6" s="11" t="s">
        <v>12</v>
      </c>
      <c r="E6" s="11" t="s">
        <v>13</v>
      </c>
      <c r="F6" s="107" t="s">
        <v>14</v>
      </c>
      <c r="G6" s="107" t="s">
        <v>15</v>
      </c>
      <c r="H6" s="12" t="s">
        <v>16</v>
      </c>
      <c r="I6" s="107" t="s">
        <v>17</v>
      </c>
    </row>
    <row r="7" spans="1:11" ht="24" x14ac:dyDescent="0.2">
      <c r="A7" s="13" t="s">
        <v>53</v>
      </c>
      <c r="B7" s="14" t="s">
        <v>54</v>
      </c>
      <c r="C7" s="15"/>
      <c r="D7" s="15"/>
      <c r="E7" s="15"/>
      <c r="F7" s="13"/>
      <c r="G7" s="13"/>
      <c r="H7" s="16"/>
      <c r="I7" s="17"/>
    </row>
    <row r="8" spans="1:11" s="4" customFormat="1" x14ac:dyDescent="0.2">
      <c r="A8" s="18" t="s">
        <v>63</v>
      </c>
      <c r="B8" s="19" t="s">
        <v>55</v>
      </c>
      <c r="C8" s="20"/>
      <c r="D8" s="20"/>
      <c r="E8" s="20"/>
      <c r="F8" s="18"/>
      <c r="G8" s="18"/>
      <c r="H8" s="21"/>
      <c r="I8" s="22"/>
    </row>
    <row r="9" spans="1:11" s="6" customFormat="1" ht="36" x14ac:dyDescent="0.2">
      <c r="A9" s="23">
        <v>1</v>
      </c>
      <c r="B9" s="24" t="s">
        <v>21</v>
      </c>
      <c r="C9" s="25">
        <v>3.7199999999999997E-2</v>
      </c>
      <c r="D9" s="25"/>
      <c r="E9" s="25">
        <f t="shared" ref="E9" si="0">+C9-D9</f>
        <v>3.7199999999999997E-2</v>
      </c>
      <c r="F9" s="23" t="s">
        <v>44</v>
      </c>
      <c r="G9" s="23" t="s">
        <v>31</v>
      </c>
      <c r="H9" s="23" t="s">
        <v>71</v>
      </c>
      <c r="I9" s="23" t="s">
        <v>113</v>
      </c>
    </row>
    <row r="10" spans="1:11" ht="72" x14ac:dyDescent="0.2">
      <c r="A10" s="23">
        <v>2</v>
      </c>
      <c r="B10" s="24" t="s">
        <v>93</v>
      </c>
      <c r="C10" s="25">
        <v>32.861499999999999</v>
      </c>
      <c r="D10" s="25"/>
      <c r="E10" s="25">
        <v>32.861499999999999</v>
      </c>
      <c r="F10" s="23" t="s">
        <v>243</v>
      </c>
      <c r="G10" s="23" t="s">
        <v>86</v>
      </c>
      <c r="H10" s="23" t="s">
        <v>94</v>
      </c>
      <c r="I10" s="23" t="s">
        <v>240</v>
      </c>
    </row>
    <row r="11" spans="1:11" ht="72" x14ac:dyDescent="0.2">
      <c r="A11" s="23">
        <v>3</v>
      </c>
      <c r="B11" s="53" t="s">
        <v>241</v>
      </c>
      <c r="C11" s="84">
        <v>55</v>
      </c>
      <c r="D11" s="84"/>
      <c r="E11" s="84">
        <v>55</v>
      </c>
      <c r="F11" s="23" t="s">
        <v>244</v>
      </c>
      <c r="G11" s="38" t="s">
        <v>35</v>
      </c>
      <c r="H11" s="38" t="s">
        <v>149</v>
      </c>
      <c r="I11" s="38" t="s">
        <v>141</v>
      </c>
    </row>
    <row r="12" spans="1:11" ht="48" x14ac:dyDescent="0.2">
      <c r="A12" s="23">
        <v>4</v>
      </c>
      <c r="B12" s="53" t="s">
        <v>145</v>
      </c>
      <c r="C12" s="84">
        <v>0.1</v>
      </c>
      <c r="D12" s="84"/>
      <c r="E12" s="84">
        <v>0.1</v>
      </c>
      <c r="F12" s="38" t="s">
        <v>18</v>
      </c>
      <c r="G12" s="38" t="s">
        <v>36</v>
      </c>
      <c r="H12" s="111" t="s">
        <v>150</v>
      </c>
      <c r="I12" s="38" t="s">
        <v>143</v>
      </c>
    </row>
    <row r="13" spans="1:11" ht="24" x14ac:dyDescent="0.2">
      <c r="A13" s="23">
        <v>5</v>
      </c>
      <c r="B13" s="112" t="s">
        <v>146</v>
      </c>
      <c r="C13" s="113">
        <v>0.53979999999999995</v>
      </c>
      <c r="D13" s="113"/>
      <c r="E13" s="113">
        <v>0.54</v>
      </c>
      <c r="F13" s="63" t="s">
        <v>234</v>
      </c>
      <c r="G13" s="63" t="s">
        <v>37</v>
      </c>
      <c r="H13" s="38" t="s">
        <v>151</v>
      </c>
      <c r="I13" s="38" t="s">
        <v>142</v>
      </c>
    </row>
    <row r="14" spans="1:11" ht="96" x14ac:dyDescent="0.2">
      <c r="A14" s="23">
        <v>6</v>
      </c>
      <c r="B14" s="114" t="s">
        <v>295</v>
      </c>
      <c r="C14" s="115">
        <v>8.89</v>
      </c>
      <c r="D14" s="67"/>
      <c r="E14" s="67">
        <f t="shared" ref="E14:E15" si="1">+C14-D14</f>
        <v>8.89</v>
      </c>
      <c r="F14" s="115" t="s">
        <v>298</v>
      </c>
      <c r="G14" s="115" t="s">
        <v>263</v>
      </c>
      <c r="H14" s="70" t="s">
        <v>318</v>
      </c>
      <c r="I14" s="115" t="s">
        <v>300</v>
      </c>
    </row>
    <row r="15" spans="1:11" ht="36" x14ac:dyDescent="0.2">
      <c r="A15" s="23">
        <v>7</v>
      </c>
      <c r="B15" s="53" t="s">
        <v>296</v>
      </c>
      <c r="C15" s="38">
        <v>4.18</v>
      </c>
      <c r="D15" s="67"/>
      <c r="E15" s="67">
        <f t="shared" si="1"/>
        <v>4.18</v>
      </c>
      <c r="F15" s="38" t="s">
        <v>297</v>
      </c>
      <c r="G15" s="38" t="s">
        <v>299</v>
      </c>
      <c r="H15" s="70" t="s">
        <v>319</v>
      </c>
      <c r="I15" s="38" t="s">
        <v>301</v>
      </c>
    </row>
    <row r="16" spans="1:11" s="5" customFormat="1" ht="24" x14ac:dyDescent="0.25">
      <c r="A16" s="27" t="s">
        <v>56</v>
      </c>
      <c r="B16" s="28" t="s">
        <v>57</v>
      </c>
      <c r="C16" s="29"/>
      <c r="D16" s="29"/>
      <c r="E16" s="29"/>
      <c r="F16" s="27"/>
      <c r="G16" s="27"/>
      <c r="H16" s="27"/>
      <c r="I16" s="30"/>
      <c r="K16" s="5">
        <f>+K10/2</f>
        <v>0</v>
      </c>
    </row>
    <row r="17" spans="1:11" s="4" customFormat="1" ht="24" x14ac:dyDescent="0.2">
      <c r="A17" s="31" t="s">
        <v>58</v>
      </c>
      <c r="B17" s="32" t="s">
        <v>61</v>
      </c>
      <c r="C17" s="33"/>
      <c r="D17" s="33"/>
      <c r="E17" s="33"/>
      <c r="F17" s="31"/>
      <c r="G17" s="31"/>
      <c r="H17" s="31"/>
      <c r="I17" s="34"/>
      <c r="K17" s="4">
        <f>+K10-168</f>
        <v>-168</v>
      </c>
    </row>
    <row r="18" spans="1:11" s="4" customFormat="1" ht="24" x14ac:dyDescent="0.2">
      <c r="A18" s="31" t="s">
        <v>59</v>
      </c>
      <c r="B18" s="32" t="s">
        <v>62</v>
      </c>
      <c r="C18" s="33"/>
      <c r="D18" s="33"/>
      <c r="E18" s="33"/>
      <c r="F18" s="31"/>
      <c r="G18" s="31"/>
      <c r="H18" s="31"/>
      <c r="I18" s="34"/>
    </row>
    <row r="19" spans="1:11" s="6" customFormat="1" ht="72" x14ac:dyDescent="0.2">
      <c r="A19" s="38">
        <v>1</v>
      </c>
      <c r="B19" s="39" t="s">
        <v>23</v>
      </c>
      <c r="C19" s="40">
        <v>197.2</v>
      </c>
      <c r="D19" s="40"/>
      <c r="E19" s="40">
        <f>+C19-D19</f>
        <v>197.2</v>
      </c>
      <c r="F19" s="23" t="s">
        <v>245</v>
      </c>
      <c r="G19" s="38" t="s">
        <v>35</v>
      </c>
      <c r="H19" s="38" t="s">
        <v>79</v>
      </c>
      <c r="I19" s="23" t="s">
        <v>240</v>
      </c>
    </row>
    <row r="20" spans="1:11" s="4" customFormat="1" ht="24" x14ac:dyDescent="0.2">
      <c r="A20" s="31" t="s">
        <v>60</v>
      </c>
      <c r="B20" s="32" t="s">
        <v>108</v>
      </c>
      <c r="C20" s="33"/>
      <c r="D20" s="33"/>
      <c r="E20" s="33"/>
      <c r="F20" s="31"/>
      <c r="G20" s="31"/>
      <c r="H20" s="31"/>
      <c r="I20" s="34"/>
    </row>
    <row r="21" spans="1:11" s="6" customFormat="1" ht="15" customHeight="1" x14ac:dyDescent="0.2">
      <c r="A21" s="27"/>
      <c r="B21" s="167" t="s">
        <v>439</v>
      </c>
      <c r="C21" s="168"/>
      <c r="D21" s="168"/>
      <c r="E21" s="168"/>
      <c r="F21" s="169"/>
      <c r="G21" s="31"/>
      <c r="H21" s="31"/>
      <c r="I21" s="34"/>
    </row>
    <row r="22" spans="1:11" s="6" customFormat="1" ht="72" customHeight="1" x14ac:dyDescent="0.2">
      <c r="A22" s="38">
        <v>1</v>
      </c>
      <c r="B22" s="39" t="s">
        <v>25</v>
      </c>
      <c r="C22" s="40">
        <v>21.44</v>
      </c>
      <c r="D22" s="40"/>
      <c r="E22" s="40">
        <f t="shared" ref="E22" si="2">+C22-D22</f>
        <v>21.44</v>
      </c>
      <c r="F22" s="23" t="s">
        <v>246</v>
      </c>
      <c r="G22" s="96" t="s">
        <v>50</v>
      </c>
      <c r="H22" s="38" t="s">
        <v>72</v>
      </c>
      <c r="I22" s="23" t="s">
        <v>240</v>
      </c>
    </row>
    <row r="23" spans="1:11" s="6" customFormat="1" ht="84" x14ac:dyDescent="0.2">
      <c r="A23" s="23">
        <v>2</v>
      </c>
      <c r="B23" s="24" t="s">
        <v>365</v>
      </c>
      <c r="C23" s="25">
        <v>3.65</v>
      </c>
      <c r="D23" s="25"/>
      <c r="E23" s="25">
        <f t="shared" ref="E23:E25" si="3">+C23-D23</f>
        <v>3.65</v>
      </c>
      <c r="F23" s="23" t="s">
        <v>269</v>
      </c>
      <c r="G23" s="23" t="s">
        <v>39</v>
      </c>
      <c r="H23" s="23" t="s">
        <v>76</v>
      </c>
      <c r="I23" s="23" t="s">
        <v>358</v>
      </c>
    </row>
    <row r="24" spans="1:11" s="6" customFormat="1" ht="78.75" customHeight="1" x14ac:dyDescent="0.2">
      <c r="A24" s="23">
        <v>3</v>
      </c>
      <c r="B24" s="24" t="s">
        <v>69</v>
      </c>
      <c r="C24" s="25">
        <v>5.52</v>
      </c>
      <c r="D24" s="25"/>
      <c r="E24" s="25">
        <f t="shared" si="3"/>
        <v>5.52</v>
      </c>
      <c r="F24" s="23" t="s">
        <v>270</v>
      </c>
      <c r="G24" s="23" t="s">
        <v>40</v>
      </c>
      <c r="H24" s="23" t="s">
        <v>77</v>
      </c>
      <c r="I24" s="23" t="s">
        <v>358</v>
      </c>
    </row>
    <row r="25" spans="1:11" s="6" customFormat="1" ht="72" x14ac:dyDescent="0.2">
      <c r="A25" s="38">
        <v>4</v>
      </c>
      <c r="B25" s="39" t="s">
        <v>70</v>
      </c>
      <c r="C25" s="40">
        <v>1.1100000000000001</v>
      </c>
      <c r="D25" s="40"/>
      <c r="E25" s="40">
        <f t="shared" si="3"/>
        <v>1.1100000000000001</v>
      </c>
      <c r="F25" s="23" t="s">
        <v>235</v>
      </c>
      <c r="G25" s="38" t="s">
        <v>41</v>
      </c>
      <c r="H25" s="38" t="s">
        <v>78</v>
      </c>
      <c r="I25" s="23" t="s">
        <v>240</v>
      </c>
    </row>
    <row r="26" spans="1:11" s="6" customFormat="1" ht="36" x14ac:dyDescent="0.2">
      <c r="A26" s="38">
        <v>5</v>
      </c>
      <c r="B26" s="39" t="s">
        <v>356</v>
      </c>
      <c r="C26" s="40">
        <f>+SUM(C27:C29)</f>
        <v>136.99</v>
      </c>
      <c r="D26" s="40">
        <f>+SUM(D27:D29)</f>
        <v>5.07</v>
      </c>
      <c r="E26" s="40">
        <f t="shared" ref="E26:E30" si="4">+C26-D26</f>
        <v>131.92000000000002</v>
      </c>
      <c r="F26" s="38"/>
      <c r="G26" s="38" t="s">
        <v>51</v>
      </c>
      <c r="H26" s="38"/>
      <c r="I26" s="23"/>
      <c r="K26" s="116"/>
    </row>
    <row r="27" spans="1:11" s="6" customFormat="1" ht="72" x14ac:dyDescent="0.2">
      <c r="A27" s="38" t="s">
        <v>111</v>
      </c>
      <c r="B27" s="39" t="s">
        <v>26</v>
      </c>
      <c r="C27" s="40">
        <v>8.6</v>
      </c>
      <c r="D27" s="40"/>
      <c r="E27" s="40">
        <v>8.6</v>
      </c>
      <c r="F27" s="23" t="s">
        <v>436</v>
      </c>
      <c r="G27" s="38" t="s">
        <v>36</v>
      </c>
      <c r="H27" s="38" t="s">
        <v>73</v>
      </c>
      <c r="I27" s="23" t="s">
        <v>240</v>
      </c>
    </row>
    <row r="28" spans="1:11" s="6" customFormat="1" ht="72" x14ac:dyDescent="0.2">
      <c r="A28" s="38" t="s">
        <v>111</v>
      </c>
      <c r="B28" s="39" t="s">
        <v>27</v>
      </c>
      <c r="C28" s="40">
        <f>+D28+58.33</f>
        <v>63.11</v>
      </c>
      <c r="D28" s="40">
        <v>4.78</v>
      </c>
      <c r="E28" s="40">
        <f t="shared" si="4"/>
        <v>58.33</v>
      </c>
      <c r="F28" s="23" t="s">
        <v>437</v>
      </c>
      <c r="G28" s="38" t="s">
        <v>364</v>
      </c>
      <c r="H28" s="38" t="s">
        <v>74</v>
      </c>
      <c r="I28" s="23" t="s">
        <v>240</v>
      </c>
    </row>
    <row r="29" spans="1:11" s="6" customFormat="1" ht="77.25" customHeight="1" x14ac:dyDescent="0.2">
      <c r="A29" s="38" t="s">
        <v>111</v>
      </c>
      <c r="B29" s="39" t="s">
        <v>28</v>
      </c>
      <c r="C29" s="40">
        <f>+D29+64.99</f>
        <v>65.28</v>
      </c>
      <c r="D29" s="40">
        <v>0.28999999999999998</v>
      </c>
      <c r="E29" s="40">
        <f t="shared" si="4"/>
        <v>64.989999999999995</v>
      </c>
      <c r="F29" s="23" t="s">
        <v>438</v>
      </c>
      <c r="G29" s="38" t="s">
        <v>30</v>
      </c>
      <c r="H29" s="38" t="s">
        <v>75</v>
      </c>
      <c r="I29" s="23" t="s">
        <v>240</v>
      </c>
    </row>
    <row r="30" spans="1:11" s="6" customFormat="1" ht="72" x14ac:dyDescent="0.2">
      <c r="A30" s="38">
        <v>6</v>
      </c>
      <c r="B30" s="39" t="s">
        <v>29</v>
      </c>
      <c r="C30" s="40">
        <v>0.2</v>
      </c>
      <c r="D30" s="40"/>
      <c r="E30" s="40">
        <f t="shared" si="4"/>
        <v>0.2</v>
      </c>
      <c r="F30" s="38" t="s">
        <v>236</v>
      </c>
      <c r="G30" s="38" t="s">
        <v>31</v>
      </c>
      <c r="H30" s="38" t="s">
        <v>48</v>
      </c>
      <c r="I30" s="23" t="s">
        <v>240</v>
      </c>
    </row>
    <row r="31" spans="1:11" s="6" customFormat="1" ht="15" customHeight="1" x14ac:dyDescent="0.2">
      <c r="A31" s="35"/>
      <c r="B31" s="164" t="s">
        <v>440</v>
      </c>
      <c r="C31" s="165"/>
      <c r="D31" s="165"/>
      <c r="E31" s="165"/>
      <c r="F31" s="166"/>
      <c r="G31" s="110"/>
      <c r="H31" s="110"/>
      <c r="I31" s="34"/>
    </row>
    <row r="32" spans="1:11" ht="75" customHeight="1" x14ac:dyDescent="0.2">
      <c r="A32" s="38">
        <v>1</v>
      </c>
      <c r="B32" s="83" t="s">
        <v>84</v>
      </c>
      <c r="C32" s="84">
        <v>1.82</v>
      </c>
      <c r="D32" s="84"/>
      <c r="E32" s="84">
        <f>+C32-D32</f>
        <v>1.82</v>
      </c>
      <c r="F32" s="23" t="s">
        <v>18</v>
      </c>
      <c r="G32" s="41" t="s">
        <v>85</v>
      </c>
      <c r="H32" s="38" t="s">
        <v>100</v>
      </c>
      <c r="I32" s="23" t="s">
        <v>240</v>
      </c>
    </row>
    <row r="33" spans="1:9" s="6" customFormat="1" ht="72" x14ac:dyDescent="0.2">
      <c r="A33" s="38">
        <v>2</v>
      </c>
      <c r="B33" s="24" t="s">
        <v>83</v>
      </c>
      <c r="C33" s="25">
        <v>29.62</v>
      </c>
      <c r="D33" s="25">
        <v>12.84</v>
      </c>
      <c r="E33" s="25">
        <v>16.79</v>
      </c>
      <c r="F33" s="23" t="s">
        <v>271</v>
      </c>
      <c r="G33" s="23" t="s">
        <v>86</v>
      </c>
      <c r="H33" s="23" t="s">
        <v>317</v>
      </c>
      <c r="I33" s="23" t="s">
        <v>240</v>
      </c>
    </row>
    <row r="34" spans="1:9" ht="84" x14ac:dyDescent="0.2">
      <c r="A34" s="23">
        <v>3</v>
      </c>
      <c r="B34" s="42" t="s">
        <v>87</v>
      </c>
      <c r="C34" s="117">
        <v>11.15</v>
      </c>
      <c r="D34" s="43">
        <v>2.57</v>
      </c>
      <c r="E34" s="43">
        <f t="shared" ref="E34:E35" si="5">+C34-D34</f>
        <v>8.58</v>
      </c>
      <c r="F34" s="23" t="s">
        <v>272</v>
      </c>
      <c r="G34" s="23" t="s">
        <v>97</v>
      </c>
      <c r="H34" s="23" t="s">
        <v>101</v>
      </c>
      <c r="I34" s="23" t="s">
        <v>358</v>
      </c>
    </row>
    <row r="35" spans="1:9" ht="69" customHeight="1" x14ac:dyDescent="0.2">
      <c r="A35" s="38">
        <v>4</v>
      </c>
      <c r="B35" s="39" t="s">
        <v>419</v>
      </c>
      <c r="C35" s="84">
        <v>2.34</v>
      </c>
      <c r="D35" s="84"/>
      <c r="E35" s="84">
        <f t="shared" si="5"/>
        <v>2.34</v>
      </c>
      <c r="F35" s="23" t="s">
        <v>237</v>
      </c>
      <c r="G35" s="38" t="s">
        <v>89</v>
      </c>
      <c r="H35" s="38" t="s">
        <v>102</v>
      </c>
      <c r="I35" s="23" t="s">
        <v>240</v>
      </c>
    </row>
    <row r="36" spans="1:9" ht="72" x14ac:dyDescent="0.2">
      <c r="A36" s="38">
        <v>5</v>
      </c>
      <c r="B36" s="83" t="s">
        <v>91</v>
      </c>
      <c r="C36" s="84">
        <v>1.04</v>
      </c>
      <c r="D36" s="84">
        <v>0.67</v>
      </c>
      <c r="E36" s="84">
        <f t="shared" ref="E36" si="6">+C36-D36</f>
        <v>0.37</v>
      </c>
      <c r="F36" s="41" t="s">
        <v>44</v>
      </c>
      <c r="G36" s="41" t="s">
        <v>92</v>
      </c>
      <c r="H36" s="38" t="s">
        <v>105</v>
      </c>
      <c r="I36" s="23" t="s">
        <v>240</v>
      </c>
    </row>
    <row r="37" spans="1:9" ht="98.25" customHeight="1" x14ac:dyDescent="0.2">
      <c r="A37" s="38">
        <v>6</v>
      </c>
      <c r="B37" s="42" t="s">
        <v>98</v>
      </c>
      <c r="C37" s="43">
        <v>37.68</v>
      </c>
      <c r="D37" s="43"/>
      <c r="E37" s="43">
        <v>37.68</v>
      </c>
      <c r="F37" s="23" t="s">
        <v>433</v>
      </c>
      <c r="G37" s="23" t="s">
        <v>432</v>
      </c>
      <c r="H37" s="23"/>
      <c r="I37" s="23" t="s">
        <v>115</v>
      </c>
    </row>
    <row r="38" spans="1:9" s="7" customFormat="1" ht="84" x14ac:dyDescent="0.2">
      <c r="A38" s="23">
        <v>7</v>
      </c>
      <c r="B38" s="42" t="s">
        <v>99</v>
      </c>
      <c r="C38" s="43">
        <v>7.7</v>
      </c>
      <c r="D38" s="43"/>
      <c r="E38" s="43">
        <f>+C38-D38</f>
        <v>7.7</v>
      </c>
      <c r="F38" s="23" t="s">
        <v>344</v>
      </c>
      <c r="G38" s="23" t="s">
        <v>345</v>
      </c>
      <c r="H38" s="23"/>
      <c r="I38" s="23" t="s">
        <v>358</v>
      </c>
    </row>
    <row r="39" spans="1:9" ht="12.75" customHeight="1" x14ac:dyDescent="0.2">
      <c r="A39" s="38"/>
      <c r="B39" s="164" t="s">
        <v>441</v>
      </c>
      <c r="C39" s="165"/>
      <c r="D39" s="165"/>
      <c r="E39" s="165"/>
      <c r="F39" s="166"/>
      <c r="G39" s="41"/>
      <c r="H39" s="38"/>
      <c r="I39" s="23"/>
    </row>
    <row r="40" spans="1:9" ht="36" x14ac:dyDescent="0.2">
      <c r="A40" s="38">
        <v>1</v>
      </c>
      <c r="B40" s="53" t="s">
        <v>147</v>
      </c>
      <c r="C40" s="84">
        <v>0.44</v>
      </c>
      <c r="D40" s="84"/>
      <c r="E40" s="84">
        <v>0.44</v>
      </c>
      <c r="F40" s="38" t="s">
        <v>44</v>
      </c>
      <c r="G40" s="38" t="s">
        <v>37</v>
      </c>
      <c r="H40" s="38" t="s">
        <v>152</v>
      </c>
      <c r="I40" s="38" t="s">
        <v>144</v>
      </c>
    </row>
    <row r="41" spans="1:9" ht="84" x14ac:dyDescent="0.2">
      <c r="A41" s="38">
        <v>2</v>
      </c>
      <c r="B41" s="53" t="s">
        <v>153</v>
      </c>
      <c r="C41" s="40">
        <v>0.67</v>
      </c>
      <c r="D41" s="40"/>
      <c r="E41" s="43">
        <f>+C41-D41</f>
        <v>0.67</v>
      </c>
      <c r="F41" s="23" t="s">
        <v>273</v>
      </c>
      <c r="G41" s="38" t="s">
        <v>37</v>
      </c>
      <c r="H41" s="38" t="s">
        <v>190</v>
      </c>
      <c r="I41" s="23" t="s">
        <v>358</v>
      </c>
    </row>
    <row r="42" spans="1:9" ht="72" x14ac:dyDescent="0.2">
      <c r="A42" s="38">
        <v>3</v>
      </c>
      <c r="B42" s="101" t="s">
        <v>366</v>
      </c>
      <c r="C42" s="25">
        <v>0.61353000000000002</v>
      </c>
      <c r="D42" s="25"/>
      <c r="E42" s="25">
        <v>0.61353000000000002</v>
      </c>
      <c r="F42" s="23" t="s">
        <v>44</v>
      </c>
      <c r="G42" s="23" t="s">
        <v>42</v>
      </c>
      <c r="H42" s="23" t="s">
        <v>367</v>
      </c>
      <c r="I42" s="23" t="s">
        <v>368</v>
      </c>
    </row>
    <row r="43" spans="1:9" ht="48" x14ac:dyDescent="0.2">
      <c r="A43" s="38">
        <v>4</v>
      </c>
      <c r="B43" s="101" t="s">
        <v>369</v>
      </c>
      <c r="C43" s="25">
        <v>1.79</v>
      </c>
      <c r="D43" s="25"/>
      <c r="E43" s="25">
        <v>1.79</v>
      </c>
      <c r="F43" s="23" t="s">
        <v>44</v>
      </c>
      <c r="G43" s="23" t="s">
        <v>42</v>
      </c>
      <c r="H43" s="23" t="s">
        <v>367</v>
      </c>
      <c r="I43" s="23" t="s">
        <v>370</v>
      </c>
    </row>
    <row r="44" spans="1:9" ht="84" x14ac:dyDescent="0.2">
      <c r="A44" s="38">
        <v>5</v>
      </c>
      <c r="B44" s="101" t="s">
        <v>154</v>
      </c>
      <c r="C44" s="25">
        <v>1.196</v>
      </c>
      <c r="D44" s="25"/>
      <c r="E44" s="25">
        <v>1.196</v>
      </c>
      <c r="F44" s="23" t="s">
        <v>20</v>
      </c>
      <c r="G44" s="23" t="s">
        <v>36</v>
      </c>
      <c r="H44" s="23" t="s">
        <v>191</v>
      </c>
      <c r="I44" s="23" t="s">
        <v>358</v>
      </c>
    </row>
    <row r="45" spans="1:9" ht="84" x14ac:dyDescent="0.2">
      <c r="A45" s="38">
        <v>6</v>
      </c>
      <c r="B45" s="53" t="s">
        <v>119</v>
      </c>
      <c r="C45" s="40">
        <v>1.24</v>
      </c>
      <c r="D45" s="40"/>
      <c r="E45" s="40">
        <v>1.24</v>
      </c>
      <c r="F45" s="38" t="s">
        <v>274</v>
      </c>
      <c r="G45" s="38" t="s">
        <v>34</v>
      </c>
      <c r="H45" s="38" t="s">
        <v>192</v>
      </c>
      <c r="I45" s="23" t="s">
        <v>358</v>
      </c>
    </row>
    <row r="46" spans="1:9" ht="48" x14ac:dyDescent="0.2">
      <c r="A46" s="38">
        <v>7</v>
      </c>
      <c r="B46" s="53" t="s">
        <v>155</v>
      </c>
      <c r="C46" s="40">
        <v>1.99</v>
      </c>
      <c r="D46" s="40"/>
      <c r="E46" s="40">
        <v>1.99</v>
      </c>
      <c r="F46" s="38" t="s">
        <v>45</v>
      </c>
      <c r="G46" s="38" t="s">
        <v>182</v>
      </c>
      <c r="H46" s="38" t="s">
        <v>193</v>
      </c>
      <c r="I46" s="23" t="s">
        <v>169</v>
      </c>
    </row>
    <row r="47" spans="1:9" ht="84" x14ac:dyDescent="0.2">
      <c r="A47" s="38">
        <v>8</v>
      </c>
      <c r="B47" s="53" t="s">
        <v>120</v>
      </c>
      <c r="C47" s="40">
        <v>2.5299999999999998</v>
      </c>
      <c r="D47" s="40"/>
      <c r="E47" s="40">
        <v>2.5299999999999998</v>
      </c>
      <c r="F47" s="38" t="s">
        <v>164</v>
      </c>
      <c r="G47" s="38" t="s">
        <v>139</v>
      </c>
      <c r="H47" s="38" t="s">
        <v>194</v>
      </c>
      <c r="I47" s="23" t="s">
        <v>358</v>
      </c>
    </row>
    <row r="48" spans="1:9" ht="84" x14ac:dyDescent="0.2">
      <c r="A48" s="38">
        <v>9</v>
      </c>
      <c r="B48" s="53" t="s">
        <v>121</v>
      </c>
      <c r="C48" s="40">
        <v>6.47</v>
      </c>
      <c r="D48" s="40"/>
      <c r="E48" s="40">
        <v>6.47</v>
      </c>
      <c r="F48" s="103" t="s">
        <v>247</v>
      </c>
      <c r="G48" s="38" t="s">
        <v>35</v>
      </c>
      <c r="H48" s="38" t="s">
        <v>195</v>
      </c>
      <c r="I48" s="23" t="s">
        <v>358</v>
      </c>
    </row>
    <row r="49" spans="1:9" ht="120" x14ac:dyDescent="0.2">
      <c r="A49" s="38">
        <v>10</v>
      </c>
      <c r="B49" s="53" t="s">
        <v>122</v>
      </c>
      <c r="C49" s="40">
        <v>1.1259999999999999</v>
      </c>
      <c r="D49" s="40"/>
      <c r="E49" s="40">
        <v>1.1259999999999999</v>
      </c>
      <c r="F49" s="118" t="s">
        <v>164</v>
      </c>
      <c r="G49" s="38" t="s">
        <v>30</v>
      </c>
      <c r="H49" s="38" t="s">
        <v>196</v>
      </c>
      <c r="I49" s="23" t="s">
        <v>170</v>
      </c>
    </row>
    <row r="50" spans="1:9" ht="120" x14ac:dyDescent="0.2">
      <c r="A50" s="38">
        <v>11</v>
      </c>
      <c r="B50" s="53" t="s">
        <v>123</v>
      </c>
      <c r="C50" s="40">
        <v>0.91500000000000004</v>
      </c>
      <c r="D50" s="40"/>
      <c r="E50" s="40">
        <v>0.91500000000000004</v>
      </c>
      <c r="F50" s="38" t="s">
        <v>164</v>
      </c>
      <c r="G50" s="38" t="s">
        <v>36</v>
      </c>
      <c r="H50" s="38" t="s">
        <v>197</v>
      </c>
      <c r="I50" s="23" t="s">
        <v>171</v>
      </c>
    </row>
    <row r="51" spans="1:9" ht="120" x14ac:dyDescent="0.2">
      <c r="A51" s="38">
        <v>12</v>
      </c>
      <c r="B51" s="53" t="s">
        <v>124</v>
      </c>
      <c r="C51" s="40">
        <v>0.77400000000000002</v>
      </c>
      <c r="D51" s="40"/>
      <c r="E51" s="40">
        <v>0.77400000000000002</v>
      </c>
      <c r="F51" s="38" t="s">
        <v>165</v>
      </c>
      <c r="G51" s="38" t="s">
        <v>30</v>
      </c>
      <c r="H51" s="38" t="s">
        <v>198</v>
      </c>
      <c r="I51" s="23" t="s">
        <v>171</v>
      </c>
    </row>
    <row r="52" spans="1:9" ht="120" x14ac:dyDescent="0.2">
      <c r="A52" s="38">
        <v>13</v>
      </c>
      <c r="B52" s="53" t="s">
        <v>125</v>
      </c>
      <c r="C52" s="40">
        <v>0.216</v>
      </c>
      <c r="D52" s="40"/>
      <c r="E52" s="40">
        <v>0.216</v>
      </c>
      <c r="F52" s="38" t="s">
        <v>165</v>
      </c>
      <c r="G52" s="38" t="s">
        <v>36</v>
      </c>
      <c r="H52" s="38" t="s">
        <v>199</v>
      </c>
      <c r="I52" s="23" t="s">
        <v>171</v>
      </c>
    </row>
    <row r="53" spans="1:9" ht="120" x14ac:dyDescent="0.2">
      <c r="A53" s="38">
        <v>14</v>
      </c>
      <c r="B53" s="53" t="s">
        <v>126</v>
      </c>
      <c r="C53" s="40">
        <v>0.87</v>
      </c>
      <c r="D53" s="40"/>
      <c r="E53" s="40">
        <v>0.87</v>
      </c>
      <c r="F53" s="38" t="s">
        <v>166</v>
      </c>
      <c r="G53" s="38" t="s">
        <v>183</v>
      </c>
      <c r="H53" s="38" t="s">
        <v>200</v>
      </c>
      <c r="I53" s="23" t="s">
        <v>171</v>
      </c>
    </row>
    <row r="54" spans="1:9" ht="132" x14ac:dyDescent="0.2">
      <c r="A54" s="38">
        <v>15</v>
      </c>
      <c r="B54" s="53" t="s">
        <v>127</v>
      </c>
      <c r="C54" s="40">
        <v>2.23</v>
      </c>
      <c r="D54" s="40"/>
      <c r="E54" s="40">
        <v>2.23</v>
      </c>
      <c r="F54" s="38" t="s">
        <v>164</v>
      </c>
      <c r="G54" s="38" t="s">
        <v>184</v>
      </c>
      <c r="H54" s="38" t="s">
        <v>201</v>
      </c>
      <c r="I54" s="23" t="s">
        <v>172</v>
      </c>
    </row>
    <row r="55" spans="1:9" ht="84" x14ac:dyDescent="0.2">
      <c r="A55" s="38">
        <v>16</v>
      </c>
      <c r="B55" s="119" t="s">
        <v>157</v>
      </c>
      <c r="C55" s="25">
        <v>6.9</v>
      </c>
      <c r="D55" s="25"/>
      <c r="E55" s="25">
        <v>6.9</v>
      </c>
      <c r="F55" s="23" t="s">
        <v>164</v>
      </c>
      <c r="G55" s="23" t="s">
        <v>185</v>
      </c>
      <c r="H55" s="23" t="s">
        <v>203</v>
      </c>
      <c r="I55" s="23" t="s">
        <v>358</v>
      </c>
    </row>
    <row r="56" spans="1:9" ht="60" x14ac:dyDescent="0.2">
      <c r="A56" s="38">
        <v>17</v>
      </c>
      <c r="B56" s="53" t="s">
        <v>128</v>
      </c>
      <c r="C56" s="40">
        <v>2.37</v>
      </c>
      <c r="D56" s="40"/>
      <c r="E56" s="40">
        <v>2.37</v>
      </c>
      <c r="F56" s="38" t="s">
        <v>164</v>
      </c>
      <c r="G56" s="38" t="s">
        <v>186</v>
      </c>
      <c r="H56" s="38" t="s">
        <v>204</v>
      </c>
      <c r="I56" s="23" t="s">
        <v>173</v>
      </c>
    </row>
    <row r="57" spans="1:9" ht="60" x14ac:dyDescent="0.2">
      <c r="A57" s="38">
        <v>18</v>
      </c>
      <c r="B57" s="53" t="s">
        <v>158</v>
      </c>
      <c r="C57" s="40">
        <v>12.7</v>
      </c>
      <c r="D57" s="40"/>
      <c r="E57" s="40">
        <v>12.7</v>
      </c>
      <c r="F57" s="38" t="s">
        <v>167</v>
      </c>
      <c r="G57" s="38" t="s">
        <v>187</v>
      </c>
      <c r="H57" s="38" t="s">
        <v>205</v>
      </c>
      <c r="I57" s="23" t="s">
        <v>174</v>
      </c>
    </row>
    <row r="58" spans="1:9" ht="72" x14ac:dyDescent="0.2">
      <c r="A58" s="38">
        <v>19</v>
      </c>
      <c r="B58" s="53" t="s">
        <v>129</v>
      </c>
      <c r="C58" s="40">
        <v>21</v>
      </c>
      <c r="D58" s="40"/>
      <c r="E58" s="40">
        <v>21</v>
      </c>
      <c r="F58" s="38" t="s">
        <v>167</v>
      </c>
      <c r="G58" s="38" t="s">
        <v>188</v>
      </c>
      <c r="H58" s="38" t="s">
        <v>206</v>
      </c>
      <c r="I58" s="23" t="s">
        <v>175</v>
      </c>
    </row>
    <row r="59" spans="1:9" ht="48" x14ac:dyDescent="0.2">
      <c r="A59" s="38">
        <v>20</v>
      </c>
      <c r="B59" s="53" t="s">
        <v>130</v>
      </c>
      <c r="C59" s="40">
        <v>2.7799999999999998E-2</v>
      </c>
      <c r="D59" s="40"/>
      <c r="E59" s="40">
        <v>2.7799999999999998E-2</v>
      </c>
      <c r="F59" s="38" t="s">
        <v>18</v>
      </c>
      <c r="G59" s="38" t="s">
        <v>36</v>
      </c>
      <c r="H59" s="38" t="s">
        <v>206</v>
      </c>
      <c r="I59" s="23" t="s">
        <v>176</v>
      </c>
    </row>
    <row r="60" spans="1:9" ht="36" x14ac:dyDescent="0.2">
      <c r="A60" s="38">
        <v>21</v>
      </c>
      <c r="B60" s="53" t="s">
        <v>160</v>
      </c>
      <c r="C60" s="40">
        <v>0.29360000000000003</v>
      </c>
      <c r="D60" s="40"/>
      <c r="E60" s="40">
        <v>0.29360000000000003</v>
      </c>
      <c r="F60" s="38" t="s">
        <v>168</v>
      </c>
      <c r="G60" s="38" t="s">
        <v>30</v>
      </c>
      <c r="H60" s="38" t="s">
        <v>208</v>
      </c>
      <c r="I60" s="23" t="s">
        <v>177</v>
      </c>
    </row>
    <row r="61" spans="1:9" ht="60" x14ac:dyDescent="0.2">
      <c r="A61" s="38">
        <v>22</v>
      </c>
      <c r="B61" s="53" t="s">
        <v>161</v>
      </c>
      <c r="C61" s="40">
        <v>0.55830000000000002</v>
      </c>
      <c r="D61" s="40"/>
      <c r="E61" s="40">
        <v>0.55830000000000002</v>
      </c>
      <c r="F61" s="38" t="s">
        <v>18</v>
      </c>
      <c r="G61" s="38" t="s">
        <v>30</v>
      </c>
      <c r="H61" s="38" t="s">
        <v>209</v>
      </c>
      <c r="I61" s="23" t="s">
        <v>178</v>
      </c>
    </row>
    <row r="62" spans="1:9" ht="60" x14ac:dyDescent="0.2">
      <c r="A62" s="38">
        <v>23</v>
      </c>
      <c r="B62" s="53" t="s">
        <v>162</v>
      </c>
      <c r="C62" s="40">
        <v>0.48</v>
      </c>
      <c r="D62" s="40"/>
      <c r="E62" s="40">
        <v>0.48</v>
      </c>
      <c r="F62" s="38" t="s">
        <v>18</v>
      </c>
      <c r="G62" s="38" t="s">
        <v>30</v>
      </c>
      <c r="H62" s="38" t="s">
        <v>209</v>
      </c>
      <c r="I62" s="23" t="s">
        <v>179</v>
      </c>
    </row>
    <row r="63" spans="1:9" ht="48" x14ac:dyDescent="0.2">
      <c r="A63" s="38">
        <v>24</v>
      </c>
      <c r="B63" s="53" t="s">
        <v>163</v>
      </c>
      <c r="C63" s="40">
        <v>2.85</v>
      </c>
      <c r="D63" s="40"/>
      <c r="E63" s="40">
        <v>2.85</v>
      </c>
      <c r="F63" s="38" t="s">
        <v>148</v>
      </c>
      <c r="G63" s="38" t="s">
        <v>189</v>
      </c>
      <c r="H63" s="38" t="s">
        <v>210</v>
      </c>
      <c r="I63" s="23" t="s">
        <v>180</v>
      </c>
    </row>
    <row r="64" spans="1:9" ht="36" x14ac:dyDescent="0.2">
      <c r="A64" s="38">
        <v>25</v>
      </c>
      <c r="B64" s="54" t="s">
        <v>371</v>
      </c>
      <c r="C64" s="25">
        <v>1.5</v>
      </c>
      <c r="D64" s="25">
        <v>0.77</v>
      </c>
      <c r="E64" s="25">
        <f>+C64-D64</f>
        <v>0.73</v>
      </c>
      <c r="F64" s="23" t="s">
        <v>302</v>
      </c>
      <c r="G64" s="23" t="s">
        <v>106</v>
      </c>
      <c r="H64" s="23" t="s">
        <v>303</v>
      </c>
      <c r="I64" s="23" t="s">
        <v>304</v>
      </c>
    </row>
    <row r="65" spans="1:9" ht="60" x14ac:dyDescent="0.2">
      <c r="A65" s="38">
        <v>26</v>
      </c>
      <c r="B65" s="53" t="s">
        <v>431</v>
      </c>
      <c r="C65" s="40">
        <v>273.88</v>
      </c>
      <c r="D65" s="40">
        <v>240</v>
      </c>
      <c r="E65" s="40">
        <f>+C65-D65</f>
        <v>33.879999999999995</v>
      </c>
      <c r="F65" s="23" t="s">
        <v>44</v>
      </c>
      <c r="G65" s="38" t="s">
        <v>43</v>
      </c>
      <c r="H65" s="38" t="s">
        <v>211</v>
      </c>
      <c r="I65" s="23" t="s">
        <v>181</v>
      </c>
    </row>
    <row r="66" spans="1:9" x14ac:dyDescent="0.2">
      <c r="A66" s="38"/>
      <c r="B66" s="164" t="s">
        <v>442</v>
      </c>
      <c r="C66" s="165"/>
      <c r="D66" s="165"/>
      <c r="E66" s="165"/>
      <c r="F66" s="166"/>
      <c r="G66" s="38"/>
      <c r="H66" s="38"/>
      <c r="I66" s="23"/>
    </row>
    <row r="67" spans="1:9" ht="72" x14ac:dyDescent="0.2">
      <c r="A67" s="38">
        <v>1</v>
      </c>
      <c r="B67" s="80" t="s">
        <v>253</v>
      </c>
      <c r="C67" s="120">
        <v>0.92600000000000005</v>
      </c>
      <c r="D67" s="52"/>
      <c r="E67" s="52">
        <f t="shared" ref="E67:E72" si="7">+C67-D67</f>
        <v>0.92600000000000005</v>
      </c>
      <c r="F67" s="23" t="s">
        <v>212</v>
      </c>
      <c r="G67" s="61" t="s">
        <v>86</v>
      </c>
      <c r="H67" s="23" t="s">
        <v>316</v>
      </c>
      <c r="I67" s="23" t="s">
        <v>320</v>
      </c>
    </row>
    <row r="68" spans="1:9" ht="84" x14ac:dyDescent="0.2">
      <c r="A68" s="38">
        <v>2</v>
      </c>
      <c r="B68" s="80" t="s">
        <v>251</v>
      </c>
      <c r="C68" s="120">
        <v>0.81</v>
      </c>
      <c r="D68" s="52"/>
      <c r="E68" s="52">
        <f t="shared" si="7"/>
        <v>0.81</v>
      </c>
      <c r="F68" s="23" t="s">
        <v>44</v>
      </c>
      <c r="G68" s="61" t="s">
        <v>85</v>
      </c>
      <c r="H68" s="23" t="s">
        <v>306</v>
      </c>
      <c r="I68" s="23" t="s">
        <v>358</v>
      </c>
    </row>
    <row r="69" spans="1:9" ht="84" x14ac:dyDescent="0.2">
      <c r="A69" s="38">
        <v>3</v>
      </c>
      <c r="B69" s="80" t="s">
        <v>252</v>
      </c>
      <c r="C69" s="120">
        <v>1.02</v>
      </c>
      <c r="D69" s="52"/>
      <c r="E69" s="52">
        <f t="shared" si="7"/>
        <v>1.02</v>
      </c>
      <c r="F69" s="23" t="s">
        <v>18</v>
      </c>
      <c r="G69" s="61" t="s">
        <v>88</v>
      </c>
      <c r="H69" s="23" t="s">
        <v>307</v>
      </c>
      <c r="I69" s="23" t="s">
        <v>358</v>
      </c>
    </row>
    <row r="70" spans="1:9" ht="84" x14ac:dyDescent="0.2">
      <c r="A70" s="38">
        <v>4</v>
      </c>
      <c r="B70" s="80" t="s">
        <v>418</v>
      </c>
      <c r="C70" s="120">
        <v>0.75</v>
      </c>
      <c r="D70" s="52"/>
      <c r="E70" s="52">
        <f t="shared" si="7"/>
        <v>0.75</v>
      </c>
      <c r="F70" s="23" t="s">
        <v>212</v>
      </c>
      <c r="G70" s="61" t="s">
        <v>88</v>
      </c>
      <c r="H70" s="23" t="s">
        <v>308</v>
      </c>
      <c r="I70" s="23" t="s">
        <v>358</v>
      </c>
    </row>
    <row r="71" spans="1:9" ht="84" x14ac:dyDescent="0.2">
      <c r="A71" s="38">
        <v>5</v>
      </c>
      <c r="B71" s="80" t="s">
        <v>254</v>
      </c>
      <c r="C71" s="120">
        <v>4.9000000000000004</v>
      </c>
      <c r="D71" s="52"/>
      <c r="E71" s="52">
        <f t="shared" si="7"/>
        <v>4.9000000000000004</v>
      </c>
      <c r="F71" s="23" t="s">
        <v>260</v>
      </c>
      <c r="G71" s="61" t="s">
        <v>263</v>
      </c>
      <c r="H71" s="23" t="s">
        <v>309</v>
      </c>
      <c r="I71" s="23" t="s">
        <v>358</v>
      </c>
    </row>
    <row r="72" spans="1:9" s="6" customFormat="1" ht="72" x14ac:dyDescent="0.2">
      <c r="A72" s="38">
        <v>6</v>
      </c>
      <c r="B72" s="80" t="s">
        <v>255</v>
      </c>
      <c r="C72" s="120">
        <v>2.75</v>
      </c>
      <c r="D72" s="52">
        <v>0.73</v>
      </c>
      <c r="E72" s="52">
        <f t="shared" si="7"/>
        <v>2.02</v>
      </c>
      <c r="F72" s="23" t="s">
        <v>269</v>
      </c>
      <c r="G72" s="61" t="s">
        <v>268</v>
      </c>
      <c r="H72" s="23" t="s">
        <v>310</v>
      </c>
      <c r="I72" s="23" t="s">
        <v>320</v>
      </c>
    </row>
    <row r="73" spans="1:9" s="6" customFormat="1" ht="72" x14ac:dyDescent="0.2">
      <c r="A73" s="38">
        <v>7</v>
      </c>
      <c r="B73" s="80" t="s">
        <v>256</v>
      </c>
      <c r="C73" s="120">
        <v>6.46</v>
      </c>
      <c r="D73" s="52"/>
      <c r="E73" s="52">
        <f>+C73-D73</f>
        <v>6.46</v>
      </c>
      <c r="F73" s="23" t="s">
        <v>261</v>
      </c>
      <c r="G73" s="2" t="s">
        <v>106</v>
      </c>
      <c r="H73" s="23" t="s">
        <v>311</v>
      </c>
      <c r="I73" s="23" t="s">
        <v>320</v>
      </c>
    </row>
    <row r="74" spans="1:9" s="6" customFormat="1" x14ac:dyDescent="0.2">
      <c r="A74" s="121"/>
      <c r="B74" s="171" t="s">
        <v>372</v>
      </c>
      <c r="C74" s="172"/>
      <c r="D74" s="172"/>
      <c r="E74" s="172"/>
      <c r="F74" s="173"/>
      <c r="G74" s="81"/>
      <c r="H74" s="82"/>
      <c r="I74" s="82"/>
    </row>
    <row r="75" spans="1:9" s="106" customFormat="1" ht="81" x14ac:dyDescent="0.2">
      <c r="A75" s="38">
        <v>1</v>
      </c>
      <c r="B75" s="122" t="s">
        <v>349</v>
      </c>
      <c r="C75" s="123">
        <v>1.37</v>
      </c>
      <c r="D75" s="71">
        <v>0.9</v>
      </c>
      <c r="E75" s="71">
        <f>+C75-D75</f>
        <v>0.47000000000000008</v>
      </c>
      <c r="F75" s="38" t="s">
        <v>353</v>
      </c>
      <c r="G75" s="124" t="s">
        <v>36</v>
      </c>
      <c r="H75" s="91" t="s">
        <v>393</v>
      </c>
      <c r="I75" s="125" t="s">
        <v>434</v>
      </c>
    </row>
    <row r="76" spans="1:9" s="106" customFormat="1" ht="81" x14ac:dyDescent="0.2">
      <c r="A76" s="38">
        <v>2</v>
      </c>
      <c r="B76" s="122" t="s">
        <v>350</v>
      </c>
      <c r="C76" s="123">
        <v>7.6999999999999999E-2</v>
      </c>
      <c r="D76" s="71"/>
      <c r="E76" s="71">
        <f>+C76-D76</f>
        <v>7.6999999999999999E-2</v>
      </c>
      <c r="F76" s="38" t="s">
        <v>44</v>
      </c>
      <c r="G76" s="124" t="s">
        <v>43</v>
      </c>
      <c r="H76" s="91" t="s">
        <v>394</v>
      </c>
      <c r="I76" s="125" t="s">
        <v>434</v>
      </c>
    </row>
    <row r="77" spans="1:9" s="106" customFormat="1" ht="81" x14ac:dyDescent="0.2">
      <c r="A77" s="38">
        <v>3</v>
      </c>
      <c r="B77" s="122" t="s">
        <v>351</v>
      </c>
      <c r="C77" s="123">
        <v>2.4E-2</v>
      </c>
      <c r="D77" s="71"/>
      <c r="E77" s="71">
        <f>+C77-D77</f>
        <v>2.4E-2</v>
      </c>
      <c r="F77" s="38" t="s">
        <v>44</v>
      </c>
      <c r="G77" s="124" t="s">
        <v>354</v>
      </c>
      <c r="H77" s="38"/>
      <c r="I77" s="125" t="s">
        <v>434</v>
      </c>
    </row>
    <row r="78" spans="1:9" s="106" customFormat="1" ht="36" x14ac:dyDescent="0.2">
      <c r="A78" s="38">
        <v>4</v>
      </c>
      <c r="B78" s="53" t="s">
        <v>404</v>
      </c>
      <c r="C78" s="96">
        <v>3.26</v>
      </c>
      <c r="D78" s="71"/>
      <c r="E78" s="71">
        <v>3.26</v>
      </c>
      <c r="F78" s="38" t="s">
        <v>411</v>
      </c>
      <c r="G78" s="38" t="s">
        <v>30</v>
      </c>
      <c r="H78" s="41" t="s">
        <v>406</v>
      </c>
      <c r="I78" s="38" t="s">
        <v>408</v>
      </c>
    </row>
    <row r="79" spans="1:9" s="106" customFormat="1" ht="48" x14ac:dyDescent="0.2">
      <c r="A79" s="38">
        <v>5</v>
      </c>
      <c r="B79" s="38" t="s">
        <v>405</v>
      </c>
      <c r="C79" s="96">
        <v>7.4</v>
      </c>
      <c r="D79" s="71"/>
      <c r="E79" s="71">
        <v>7.4</v>
      </c>
      <c r="F79" s="38" t="s">
        <v>410</v>
      </c>
      <c r="G79" s="38" t="s">
        <v>30</v>
      </c>
      <c r="H79" s="97" t="s">
        <v>407</v>
      </c>
      <c r="I79" s="38" t="s">
        <v>409</v>
      </c>
    </row>
    <row r="80" spans="1:9" s="6" customFormat="1" ht="15" customHeight="1" x14ac:dyDescent="0.2">
      <c r="A80" s="86">
        <v>2</v>
      </c>
      <c r="B80" s="87" t="s">
        <v>64</v>
      </c>
      <c r="C80" s="88"/>
      <c r="D80" s="88"/>
      <c r="E80" s="88"/>
      <c r="F80" s="89"/>
      <c r="G80" s="89"/>
      <c r="H80" s="89"/>
      <c r="I80" s="90"/>
    </row>
    <row r="81" spans="1:9" s="6" customFormat="1" ht="38.25" customHeight="1" x14ac:dyDescent="0.2">
      <c r="A81" s="35" t="s">
        <v>65</v>
      </c>
      <c r="B81" s="37" t="s">
        <v>66</v>
      </c>
      <c r="C81" s="36"/>
      <c r="D81" s="36"/>
      <c r="E81" s="36"/>
      <c r="F81" s="110"/>
      <c r="G81" s="110"/>
      <c r="H81" s="110"/>
      <c r="I81" s="34"/>
    </row>
    <row r="82" spans="1:9" s="6" customFormat="1" ht="15" customHeight="1" x14ac:dyDescent="0.2">
      <c r="A82" s="27"/>
      <c r="B82" s="167" t="s">
        <v>439</v>
      </c>
      <c r="C82" s="168"/>
      <c r="D82" s="168"/>
      <c r="E82" s="168"/>
      <c r="F82" s="169"/>
      <c r="G82" s="31"/>
      <c r="H82" s="31"/>
      <c r="I82" s="34"/>
    </row>
    <row r="83" spans="1:9" x14ac:dyDescent="0.2">
      <c r="A83" s="35"/>
      <c r="B83" s="164" t="s">
        <v>440</v>
      </c>
      <c r="C83" s="165"/>
      <c r="D83" s="165"/>
      <c r="E83" s="165"/>
      <c r="F83" s="166"/>
      <c r="G83" s="110"/>
      <c r="H83" s="110"/>
      <c r="I83" s="34"/>
    </row>
    <row r="84" spans="1:9" ht="72" x14ac:dyDescent="0.2">
      <c r="A84" s="38">
        <v>1</v>
      </c>
      <c r="B84" s="49" t="s">
        <v>103</v>
      </c>
      <c r="C84" s="71">
        <v>0.17</v>
      </c>
      <c r="D84" s="48"/>
      <c r="E84" s="71">
        <f>+C84-D84</f>
        <v>0.17</v>
      </c>
      <c r="F84" s="41" t="s">
        <v>44</v>
      </c>
      <c r="G84" s="41" t="s">
        <v>104</v>
      </c>
      <c r="H84" s="38" t="s">
        <v>312</v>
      </c>
      <c r="I84" s="23" t="s">
        <v>240</v>
      </c>
    </row>
    <row r="85" spans="1:9" ht="84" x14ac:dyDescent="0.2">
      <c r="A85" s="23">
        <v>2</v>
      </c>
      <c r="B85" s="24" t="s">
        <v>81</v>
      </c>
      <c r="C85" s="126">
        <v>0.47</v>
      </c>
      <c r="D85" s="126"/>
      <c r="E85" s="126">
        <f t="shared" ref="E85" si="8">+C85-D85</f>
        <v>0.47</v>
      </c>
      <c r="F85" s="23" t="s">
        <v>82</v>
      </c>
      <c r="G85" s="23" t="s">
        <v>33</v>
      </c>
      <c r="H85" s="23" t="s">
        <v>313</v>
      </c>
      <c r="I85" s="23" t="s">
        <v>358</v>
      </c>
    </row>
    <row r="86" spans="1:9" x14ac:dyDescent="0.2">
      <c r="A86" s="38"/>
      <c r="B86" s="164" t="s">
        <v>441</v>
      </c>
      <c r="C86" s="165"/>
      <c r="D86" s="165"/>
      <c r="E86" s="165"/>
      <c r="F86" s="166"/>
      <c r="G86" s="41"/>
      <c r="H86" s="38"/>
      <c r="I86" s="23"/>
    </row>
    <row r="87" spans="1:9" ht="72" x14ac:dyDescent="0.2">
      <c r="A87" s="38">
        <v>1</v>
      </c>
      <c r="B87" s="53" t="s">
        <v>156</v>
      </c>
      <c r="C87" s="40">
        <v>2.7</v>
      </c>
      <c r="D87" s="40"/>
      <c r="E87" s="40">
        <v>2.7</v>
      </c>
      <c r="F87" s="38" t="s">
        <v>148</v>
      </c>
      <c r="G87" s="38" t="s">
        <v>38</v>
      </c>
      <c r="H87" s="38" t="s">
        <v>202</v>
      </c>
      <c r="I87" s="23" t="s">
        <v>240</v>
      </c>
    </row>
    <row r="88" spans="1:9" ht="36" x14ac:dyDescent="0.2">
      <c r="A88" s="38">
        <v>2</v>
      </c>
      <c r="B88" s="53" t="s">
        <v>159</v>
      </c>
      <c r="C88" s="40">
        <v>0.22070000000000001</v>
      </c>
      <c r="D88" s="40"/>
      <c r="E88" s="40">
        <v>0.22070000000000001</v>
      </c>
      <c r="F88" s="38" t="s">
        <v>18</v>
      </c>
      <c r="G88" s="38" t="s">
        <v>37</v>
      </c>
      <c r="H88" s="38" t="s">
        <v>207</v>
      </c>
      <c r="I88" s="127" t="s">
        <v>359</v>
      </c>
    </row>
    <row r="89" spans="1:9" x14ac:dyDescent="0.2">
      <c r="A89" s="38"/>
      <c r="B89" s="170" t="s">
        <v>396</v>
      </c>
      <c r="C89" s="170"/>
      <c r="D89" s="170"/>
      <c r="E89" s="170"/>
      <c r="F89" s="170"/>
      <c r="G89" s="38"/>
      <c r="H89" s="38"/>
      <c r="I89" s="23"/>
    </row>
    <row r="90" spans="1:9" ht="36" x14ac:dyDescent="0.2">
      <c r="A90" s="38">
        <v>1</v>
      </c>
      <c r="B90" s="80" t="s">
        <v>289</v>
      </c>
      <c r="C90" s="120">
        <v>0.33</v>
      </c>
      <c r="D90" s="52"/>
      <c r="E90" s="52">
        <f>+C90-D90</f>
        <v>0.33</v>
      </c>
      <c r="F90" s="23" t="s">
        <v>290</v>
      </c>
      <c r="G90" s="60" t="s">
        <v>85</v>
      </c>
      <c r="H90" s="23" t="s">
        <v>314</v>
      </c>
      <c r="I90" s="127" t="s">
        <v>359</v>
      </c>
    </row>
    <row r="91" spans="1:9" ht="36" x14ac:dyDescent="0.2">
      <c r="A91" s="38">
        <v>2</v>
      </c>
      <c r="B91" s="80" t="s">
        <v>294</v>
      </c>
      <c r="C91" s="117">
        <v>4.1000000000000002E-2</v>
      </c>
      <c r="D91" s="52"/>
      <c r="E91" s="52">
        <f>+C91-D91</f>
        <v>4.1000000000000002E-2</v>
      </c>
      <c r="F91" s="23" t="s">
        <v>95</v>
      </c>
      <c r="G91" s="60" t="s">
        <v>34</v>
      </c>
      <c r="H91" s="23" t="s">
        <v>315</v>
      </c>
      <c r="I91" s="127" t="s">
        <v>359</v>
      </c>
    </row>
    <row r="92" spans="1:9" x14ac:dyDescent="0.2">
      <c r="A92" s="128"/>
      <c r="B92" s="174" t="s">
        <v>347</v>
      </c>
      <c r="C92" s="174"/>
      <c r="D92" s="174"/>
      <c r="E92" s="174"/>
      <c r="F92" s="174"/>
      <c r="G92" s="92"/>
      <c r="H92" s="93"/>
      <c r="I92" s="129"/>
    </row>
    <row r="93" spans="1:9" ht="81" x14ac:dyDescent="0.2">
      <c r="A93" s="38">
        <v>1</v>
      </c>
      <c r="B93" s="130" t="s">
        <v>397</v>
      </c>
      <c r="C93" s="103">
        <v>0.06</v>
      </c>
      <c r="D93" s="52"/>
      <c r="E93" s="52">
        <v>0.06</v>
      </c>
      <c r="F93" s="23" t="s">
        <v>44</v>
      </c>
      <c r="G93" s="26" t="s">
        <v>37</v>
      </c>
      <c r="H93" s="38" t="s">
        <v>403</v>
      </c>
      <c r="I93" s="125" t="s">
        <v>434</v>
      </c>
    </row>
    <row r="94" spans="1:9" ht="81" x14ac:dyDescent="0.2">
      <c r="A94" s="38">
        <v>2</v>
      </c>
      <c r="B94" s="24" t="s">
        <v>398</v>
      </c>
      <c r="C94" s="23" t="s">
        <v>399</v>
      </c>
      <c r="D94" s="52"/>
      <c r="E94" s="52">
        <f>+C94-D94</f>
        <v>0.71</v>
      </c>
      <c r="F94" s="23" t="s">
        <v>45</v>
      </c>
      <c r="G94" s="23" t="s">
        <v>34</v>
      </c>
      <c r="H94" s="38" t="s">
        <v>400</v>
      </c>
      <c r="I94" s="125" t="s">
        <v>434</v>
      </c>
    </row>
    <row r="95" spans="1:9" ht="81" x14ac:dyDescent="0.2">
      <c r="A95" s="38">
        <v>3</v>
      </c>
      <c r="B95" s="122" t="s">
        <v>348</v>
      </c>
      <c r="C95" s="123">
        <v>0.81</v>
      </c>
      <c r="D95" s="71"/>
      <c r="E95" s="71">
        <f t="shared" ref="E95" si="9">+C95-D95</f>
        <v>0.81</v>
      </c>
      <c r="F95" s="97" t="s">
        <v>213</v>
      </c>
      <c r="G95" s="124" t="s">
        <v>38</v>
      </c>
      <c r="H95" s="91" t="s">
        <v>395</v>
      </c>
      <c r="I95" s="125" t="s">
        <v>434</v>
      </c>
    </row>
    <row r="96" spans="1:9" s="6" customFormat="1" ht="36" x14ac:dyDescent="0.2">
      <c r="A96" s="94" t="s">
        <v>67</v>
      </c>
      <c r="B96" s="95" t="s">
        <v>68</v>
      </c>
      <c r="C96" s="88"/>
      <c r="D96" s="88"/>
      <c r="E96" s="88"/>
      <c r="F96" s="89"/>
      <c r="G96" s="89"/>
      <c r="H96" s="89"/>
      <c r="I96" s="70"/>
    </row>
    <row r="97" spans="1:9" s="6" customFormat="1" x14ac:dyDescent="0.2">
      <c r="A97" s="35"/>
      <c r="B97" s="164" t="s">
        <v>439</v>
      </c>
      <c r="C97" s="165"/>
      <c r="D97" s="165"/>
      <c r="E97" s="165"/>
      <c r="F97" s="166"/>
      <c r="G97" s="110"/>
      <c r="H97" s="110"/>
      <c r="I97" s="34"/>
    </row>
    <row r="98" spans="1:9" s="6" customFormat="1" ht="72" x14ac:dyDescent="0.2">
      <c r="A98" s="38">
        <v>1</v>
      </c>
      <c r="B98" s="39" t="s">
        <v>22</v>
      </c>
      <c r="C98" s="40">
        <v>2.7572999999999999</v>
      </c>
      <c r="D98" s="40"/>
      <c r="E98" s="40">
        <f>+C98-D98</f>
        <v>2.7572999999999999</v>
      </c>
      <c r="F98" s="38" t="s">
        <v>96</v>
      </c>
      <c r="G98" s="38" t="s">
        <v>30</v>
      </c>
      <c r="H98" s="38" t="s">
        <v>46</v>
      </c>
      <c r="I98" s="23" t="s">
        <v>240</v>
      </c>
    </row>
    <row r="99" spans="1:9" s="105" customFormat="1" ht="36" x14ac:dyDescent="0.2">
      <c r="A99" s="38">
        <v>2</v>
      </c>
      <c r="B99" s="39" t="s">
        <v>286</v>
      </c>
      <c r="C99" s="40">
        <v>1.22</v>
      </c>
      <c r="D99" s="40"/>
      <c r="E99" s="40">
        <v>1.22</v>
      </c>
      <c r="F99" s="38" t="s">
        <v>287</v>
      </c>
      <c r="G99" s="104" t="s">
        <v>38</v>
      </c>
      <c r="H99" s="38"/>
      <c r="I99" s="38" t="s">
        <v>285</v>
      </c>
    </row>
    <row r="100" spans="1:9" s="6" customFormat="1" ht="84" x14ac:dyDescent="0.2">
      <c r="A100" s="38">
        <v>3</v>
      </c>
      <c r="B100" s="24" t="s">
        <v>24</v>
      </c>
      <c r="C100" s="25">
        <v>1.1961999999999999</v>
      </c>
      <c r="D100" s="25"/>
      <c r="E100" s="25">
        <f>+C100-D100</f>
        <v>1.1961999999999999</v>
      </c>
      <c r="F100" s="23" t="s">
        <v>18</v>
      </c>
      <c r="G100" s="23" t="s">
        <v>36</v>
      </c>
      <c r="H100" s="23" t="s">
        <v>80</v>
      </c>
      <c r="I100" s="23" t="s">
        <v>358</v>
      </c>
    </row>
    <row r="101" spans="1:9" s="6" customFormat="1" ht="38.25" x14ac:dyDescent="0.2">
      <c r="A101" s="151">
        <v>4</v>
      </c>
      <c r="B101" s="152" t="s">
        <v>435</v>
      </c>
      <c r="C101" s="153">
        <v>1.27</v>
      </c>
      <c r="D101" s="153">
        <v>1.27</v>
      </c>
      <c r="E101" s="153"/>
      <c r="F101" s="151"/>
      <c r="G101" s="151" t="s">
        <v>32</v>
      </c>
      <c r="H101" s="151"/>
      <c r="I101" s="150" t="s">
        <v>443</v>
      </c>
    </row>
    <row r="102" spans="1:9" s="6" customFormat="1" ht="48" x14ac:dyDescent="0.2">
      <c r="A102" s="38">
        <v>5</v>
      </c>
      <c r="B102" s="39" t="s">
        <v>52</v>
      </c>
      <c r="C102" s="40">
        <v>0.06</v>
      </c>
      <c r="D102" s="40"/>
      <c r="E102" s="40">
        <f t="shared" ref="E102:E106" si="10">+C102-D102</f>
        <v>0.06</v>
      </c>
      <c r="F102" s="38" t="s">
        <v>45</v>
      </c>
      <c r="G102" s="38" t="s">
        <v>34</v>
      </c>
      <c r="H102" s="38" t="s">
        <v>47</v>
      </c>
      <c r="I102" s="23" t="s">
        <v>114</v>
      </c>
    </row>
    <row r="103" spans="1:9" s="6" customFormat="1" ht="36" x14ac:dyDescent="0.2">
      <c r="A103" s="38">
        <v>6</v>
      </c>
      <c r="B103" s="39" t="s">
        <v>275</v>
      </c>
      <c r="C103" s="40">
        <v>0.10059999999999999</v>
      </c>
      <c r="D103" s="40">
        <v>0.10059999999999999</v>
      </c>
      <c r="E103" s="40">
        <f t="shared" si="10"/>
        <v>0</v>
      </c>
      <c r="F103" s="38" t="s">
        <v>44</v>
      </c>
      <c r="G103" s="72" t="s">
        <v>31</v>
      </c>
      <c r="H103" s="38" t="s">
        <v>276</v>
      </c>
      <c r="I103" s="23" t="s">
        <v>277</v>
      </c>
    </row>
    <row r="104" spans="1:9" s="6" customFormat="1" ht="36" x14ac:dyDescent="0.2">
      <c r="A104" s="38">
        <v>7</v>
      </c>
      <c r="B104" s="39" t="s">
        <v>279</v>
      </c>
      <c r="C104" s="40">
        <v>0.25629999999999997</v>
      </c>
      <c r="D104" s="40"/>
      <c r="E104" s="40">
        <f t="shared" si="10"/>
        <v>0.25629999999999997</v>
      </c>
      <c r="F104" s="38" t="s">
        <v>45</v>
      </c>
      <c r="G104" s="73" t="s">
        <v>36</v>
      </c>
      <c r="H104" s="38" t="s">
        <v>280</v>
      </c>
      <c r="I104" s="23" t="s">
        <v>277</v>
      </c>
    </row>
    <row r="105" spans="1:9" s="6" customFormat="1" ht="36" x14ac:dyDescent="0.2">
      <c r="A105" s="38">
        <v>8</v>
      </c>
      <c r="B105" s="39" t="s">
        <v>281</v>
      </c>
      <c r="C105" s="40">
        <v>1.4451000000000001</v>
      </c>
      <c r="D105" s="40"/>
      <c r="E105" s="40">
        <f t="shared" si="10"/>
        <v>1.4451000000000001</v>
      </c>
      <c r="F105" s="38" t="s">
        <v>45</v>
      </c>
      <c r="G105" s="73" t="s">
        <v>36</v>
      </c>
      <c r="H105" s="38" t="s">
        <v>282</v>
      </c>
      <c r="I105" s="23" t="s">
        <v>277</v>
      </c>
    </row>
    <row r="106" spans="1:9" s="6" customFormat="1" ht="36" x14ac:dyDescent="0.2">
      <c r="A106" s="38">
        <v>9</v>
      </c>
      <c r="B106" s="80" t="s">
        <v>328</v>
      </c>
      <c r="C106" s="40">
        <v>0.01</v>
      </c>
      <c r="D106" s="40"/>
      <c r="E106" s="40">
        <f t="shared" si="10"/>
        <v>0.01</v>
      </c>
      <c r="F106" s="38" t="s">
        <v>278</v>
      </c>
      <c r="G106" s="73" t="s">
        <v>288</v>
      </c>
      <c r="H106" s="2" t="s">
        <v>329</v>
      </c>
      <c r="I106" s="23" t="s">
        <v>277</v>
      </c>
    </row>
    <row r="107" spans="1:9" s="6" customFormat="1" ht="15" customHeight="1" x14ac:dyDescent="0.2">
      <c r="A107" s="38">
        <v>10</v>
      </c>
      <c r="B107" s="39" t="s">
        <v>283</v>
      </c>
      <c r="C107" s="40">
        <v>8.1000000000000003E-2</v>
      </c>
      <c r="D107" s="40"/>
      <c r="E107" s="40">
        <f>+C107-D107</f>
        <v>8.1000000000000003E-2</v>
      </c>
      <c r="F107" s="38" t="s">
        <v>45</v>
      </c>
      <c r="G107" s="72" t="s">
        <v>43</v>
      </c>
      <c r="H107" s="38" t="s">
        <v>284</v>
      </c>
      <c r="I107" s="23" t="s">
        <v>277</v>
      </c>
    </row>
    <row r="108" spans="1:9" s="6" customFormat="1" ht="36" x14ac:dyDescent="0.2">
      <c r="A108" s="38">
        <v>11</v>
      </c>
      <c r="B108" s="24" t="s">
        <v>373</v>
      </c>
      <c r="C108" s="40">
        <v>7.4141000000000004</v>
      </c>
      <c r="D108" s="40"/>
      <c r="E108" s="40">
        <f>+C108-D108</f>
        <v>7.4141000000000004</v>
      </c>
      <c r="F108" s="38" t="s">
        <v>45</v>
      </c>
      <c r="G108" s="38" t="s">
        <v>33</v>
      </c>
      <c r="H108" s="38" t="s">
        <v>374</v>
      </c>
      <c r="I108" s="23" t="s">
        <v>375</v>
      </c>
    </row>
    <row r="109" spans="1:9" s="6" customFormat="1" ht="24" x14ac:dyDescent="0.2">
      <c r="A109" s="38">
        <v>12</v>
      </c>
      <c r="B109" s="24" t="s">
        <v>376</v>
      </c>
      <c r="C109" s="40">
        <v>1.2995000000000001</v>
      </c>
      <c r="D109" s="40"/>
      <c r="E109" s="40">
        <f t="shared" ref="E109:E110" si="11">+C109-D109</f>
        <v>1.2995000000000001</v>
      </c>
      <c r="F109" s="38" t="s">
        <v>377</v>
      </c>
      <c r="G109" s="38" t="s">
        <v>42</v>
      </c>
      <c r="H109" s="38" t="s">
        <v>378</v>
      </c>
      <c r="I109" s="23" t="s">
        <v>379</v>
      </c>
    </row>
    <row r="110" spans="1:9" x14ac:dyDescent="0.2">
      <c r="A110" s="38">
        <v>13</v>
      </c>
      <c r="B110" s="131" t="s">
        <v>429</v>
      </c>
      <c r="C110" s="131">
        <v>0.63</v>
      </c>
      <c r="D110" s="131"/>
      <c r="E110" s="131">
        <f t="shared" si="11"/>
        <v>0.63</v>
      </c>
      <c r="F110" s="132" t="s">
        <v>430</v>
      </c>
      <c r="G110" s="132" t="s">
        <v>31</v>
      </c>
      <c r="H110" s="131"/>
      <c r="I110" s="131"/>
    </row>
    <row r="111" spans="1:9" ht="15" customHeight="1" x14ac:dyDescent="0.2">
      <c r="A111" s="35"/>
      <c r="B111" s="164" t="s">
        <v>440</v>
      </c>
      <c r="C111" s="165"/>
      <c r="D111" s="165"/>
      <c r="E111" s="165"/>
      <c r="F111" s="166"/>
      <c r="G111" s="110"/>
      <c r="H111" s="110"/>
      <c r="I111" s="34"/>
    </row>
    <row r="112" spans="1:9" s="85" customFormat="1" ht="48" x14ac:dyDescent="0.2">
      <c r="A112" s="38">
        <v>1</v>
      </c>
      <c r="B112" s="24" t="s">
        <v>112</v>
      </c>
      <c r="C112" s="43">
        <v>3.01</v>
      </c>
      <c r="D112" s="43">
        <v>1</v>
      </c>
      <c r="E112" s="43">
        <f t="shared" ref="E112" si="12">+C112-D112</f>
        <v>2.0099999999999998</v>
      </c>
      <c r="F112" s="23" t="s">
        <v>18</v>
      </c>
      <c r="G112" s="44" t="s">
        <v>85</v>
      </c>
      <c r="H112" s="23"/>
      <c r="I112" s="23" t="s">
        <v>116</v>
      </c>
    </row>
    <row r="113" spans="1:9" s="85" customFormat="1" ht="72" x14ac:dyDescent="0.2">
      <c r="A113" s="38">
        <v>2</v>
      </c>
      <c r="B113" s="83" t="s">
        <v>380</v>
      </c>
      <c r="C113" s="84">
        <v>6.51</v>
      </c>
      <c r="D113" s="84"/>
      <c r="E113" s="84">
        <f>+C113-D113</f>
        <v>6.51</v>
      </c>
      <c r="F113" s="38" t="s">
        <v>381</v>
      </c>
      <c r="G113" s="41" t="s">
        <v>382</v>
      </c>
      <c r="H113" s="38" t="s">
        <v>383</v>
      </c>
      <c r="I113" s="23" t="s">
        <v>240</v>
      </c>
    </row>
    <row r="114" spans="1:9" s="85" customFormat="1" ht="72" x14ac:dyDescent="0.2">
      <c r="A114" s="38">
        <v>3</v>
      </c>
      <c r="B114" s="83" t="s">
        <v>384</v>
      </c>
      <c r="C114" s="84">
        <v>6.26</v>
      </c>
      <c r="D114" s="84"/>
      <c r="E114" s="84">
        <f>+C114-D114</f>
        <v>6.26</v>
      </c>
      <c r="F114" s="38" t="s">
        <v>385</v>
      </c>
      <c r="G114" s="41" t="s">
        <v>382</v>
      </c>
      <c r="H114" s="38"/>
      <c r="I114" s="23" t="s">
        <v>240</v>
      </c>
    </row>
    <row r="115" spans="1:9" s="85" customFormat="1" ht="72" x14ac:dyDescent="0.2">
      <c r="A115" s="38">
        <v>4</v>
      </c>
      <c r="B115" s="83" t="s">
        <v>386</v>
      </c>
      <c r="C115" s="84">
        <v>4.87</v>
      </c>
      <c r="D115" s="84"/>
      <c r="E115" s="84">
        <f>+C115-D115</f>
        <v>4.87</v>
      </c>
      <c r="F115" s="38" t="s">
        <v>19</v>
      </c>
      <c r="G115" s="41" t="s">
        <v>382</v>
      </c>
      <c r="H115" s="38"/>
      <c r="I115" s="23" t="s">
        <v>240</v>
      </c>
    </row>
    <row r="116" spans="1:9" s="85" customFormat="1" ht="48" x14ac:dyDescent="0.2">
      <c r="A116" s="38">
        <v>5</v>
      </c>
      <c r="B116" s="24" t="s">
        <v>387</v>
      </c>
      <c r="C116" s="43">
        <v>23.05</v>
      </c>
      <c r="D116" s="43"/>
      <c r="E116" s="43">
        <f t="shared" ref="E116:E117" si="13">+C116-D116</f>
        <v>23.05</v>
      </c>
      <c r="F116" s="23" t="s">
        <v>388</v>
      </c>
      <c r="G116" s="44" t="s">
        <v>86</v>
      </c>
      <c r="H116" s="23"/>
      <c r="I116" s="23" t="s">
        <v>389</v>
      </c>
    </row>
    <row r="117" spans="1:9" s="85" customFormat="1" ht="48" x14ac:dyDescent="0.2">
      <c r="A117" s="38">
        <v>6</v>
      </c>
      <c r="B117" s="24" t="s">
        <v>390</v>
      </c>
      <c r="C117" s="43">
        <v>0.49</v>
      </c>
      <c r="D117" s="43">
        <v>0.49</v>
      </c>
      <c r="E117" s="43">
        <f t="shared" si="13"/>
        <v>0</v>
      </c>
      <c r="F117" s="23" t="s">
        <v>391</v>
      </c>
      <c r="G117" s="44" t="s">
        <v>90</v>
      </c>
      <c r="H117" s="23"/>
      <c r="I117" s="23" t="s">
        <v>392</v>
      </c>
    </row>
    <row r="118" spans="1:9" x14ac:dyDescent="0.2">
      <c r="A118" s="38"/>
      <c r="B118" s="164" t="s">
        <v>249</v>
      </c>
      <c r="C118" s="165"/>
      <c r="D118" s="165"/>
      <c r="E118" s="165"/>
      <c r="F118" s="166"/>
      <c r="G118" s="44"/>
      <c r="H118" s="23"/>
      <c r="I118" s="23"/>
    </row>
    <row r="119" spans="1:9" ht="36.75" customHeight="1" x14ac:dyDescent="0.2">
      <c r="A119" s="38">
        <v>1</v>
      </c>
      <c r="B119" s="54" t="s">
        <v>117</v>
      </c>
      <c r="C119" s="133">
        <v>0.1</v>
      </c>
      <c r="D119" s="52"/>
      <c r="E119" s="52">
        <f t="shared" ref="E119:E133" si="14">+C119-D119</f>
        <v>0.1</v>
      </c>
      <c r="F119" s="23" t="s">
        <v>238</v>
      </c>
      <c r="G119" s="26" t="s">
        <v>42</v>
      </c>
      <c r="H119" s="23"/>
      <c r="I119" s="23" t="s">
        <v>216</v>
      </c>
    </row>
    <row r="120" spans="1:9" ht="72.75" customHeight="1" x14ac:dyDescent="0.2">
      <c r="A120" s="38">
        <v>2</v>
      </c>
      <c r="B120" s="54" t="s">
        <v>118</v>
      </c>
      <c r="C120" s="133">
        <v>0.81</v>
      </c>
      <c r="D120" s="52">
        <v>0.81</v>
      </c>
      <c r="E120" s="52">
        <f t="shared" si="14"/>
        <v>0</v>
      </c>
      <c r="F120" s="23" t="s">
        <v>45</v>
      </c>
      <c r="G120" s="134" t="s">
        <v>34</v>
      </c>
      <c r="H120" s="23"/>
      <c r="I120" s="55" t="s">
        <v>218</v>
      </c>
    </row>
    <row r="121" spans="1:9" ht="36" x14ac:dyDescent="0.2">
      <c r="A121" s="38">
        <v>3</v>
      </c>
      <c r="B121" s="24" t="s">
        <v>217</v>
      </c>
      <c r="C121" s="133">
        <v>0.8</v>
      </c>
      <c r="D121" s="52"/>
      <c r="E121" s="52">
        <f t="shared" si="14"/>
        <v>0.8</v>
      </c>
      <c r="F121" s="23" t="s">
        <v>45</v>
      </c>
      <c r="G121" s="26" t="s">
        <v>42</v>
      </c>
      <c r="H121" s="23"/>
      <c r="I121" s="23" t="s">
        <v>219</v>
      </c>
    </row>
    <row r="122" spans="1:9" ht="64.5" customHeight="1" x14ac:dyDescent="0.2">
      <c r="A122" s="38">
        <v>4</v>
      </c>
      <c r="B122" s="54" t="s">
        <v>131</v>
      </c>
      <c r="C122" s="133">
        <v>2.5</v>
      </c>
      <c r="D122" s="52"/>
      <c r="E122" s="52">
        <f t="shared" si="14"/>
        <v>2.5</v>
      </c>
      <c r="F122" s="23" t="s">
        <v>322</v>
      </c>
      <c r="G122" s="23" t="s">
        <v>30</v>
      </c>
      <c r="H122" s="23"/>
      <c r="I122" s="23" t="s">
        <v>220</v>
      </c>
    </row>
    <row r="123" spans="1:9" ht="84" x14ac:dyDescent="0.2">
      <c r="A123" s="38">
        <v>5</v>
      </c>
      <c r="B123" s="54" t="s">
        <v>132</v>
      </c>
      <c r="C123" s="133">
        <v>1.3</v>
      </c>
      <c r="D123" s="52"/>
      <c r="E123" s="52">
        <f t="shared" si="14"/>
        <v>1.3</v>
      </c>
      <c r="F123" s="23" t="s">
        <v>323</v>
      </c>
      <c r="G123" s="23" t="s">
        <v>38</v>
      </c>
      <c r="H123" s="23"/>
      <c r="I123" s="23" t="s">
        <v>221</v>
      </c>
    </row>
    <row r="124" spans="1:9" ht="60" x14ac:dyDescent="0.2">
      <c r="A124" s="38">
        <v>6</v>
      </c>
      <c r="B124" s="54" t="s">
        <v>133</v>
      </c>
      <c r="C124" s="133">
        <v>6.96</v>
      </c>
      <c r="D124" s="52"/>
      <c r="E124" s="52">
        <f t="shared" si="14"/>
        <v>6.96</v>
      </c>
      <c r="F124" s="23" t="s">
        <v>239</v>
      </c>
      <c r="G124" s="56" t="s">
        <v>36</v>
      </c>
      <c r="H124" s="23"/>
      <c r="I124" s="23" t="s">
        <v>233</v>
      </c>
    </row>
    <row r="125" spans="1:9" ht="60" x14ac:dyDescent="0.2">
      <c r="A125" s="38">
        <v>7</v>
      </c>
      <c r="B125" s="54" t="s">
        <v>223</v>
      </c>
      <c r="C125" s="133">
        <v>15.46</v>
      </c>
      <c r="D125" s="52">
        <v>0.13</v>
      </c>
      <c r="E125" s="52">
        <f t="shared" si="14"/>
        <v>15.33</v>
      </c>
      <c r="F125" s="23" t="s">
        <v>324</v>
      </c>
      <c r="G125" s="57" t="s">
        <v>32</v>
      </c>
      <c r="H125" s="23"/>
      <c r="I125" s="23" t="s">
        <v>222</v>
      </c>
    </row>
    <row r="126" spans="1:9" ht="48" x14ac:dyDescent="0.2">
      <c r="A126" s="38">
        <v>8</v>
      </c>
      <c r="B126" s="24" t="s">
        <v>134</v>
      </c>
      <c r="C126" s="126">
        <v>6.14</v>
      </c>
      <c r="D126" s="52"/>
      <c r="E126" s="52">
        <f t="shared" si="14"/>
        <v>6.14</v>
      </c>
      <c r="F126" s="23" t="s">
        <v>45</v>
      </c>
      <c r="G126" s="56" t="s">
        <v>36</v>
      </c>
      <c r="H126" s="23"/>
      <c r="I126" s="23" t="s">
        <v>224</v>
      </c>
    </row>
    <row r="127" spans="1:9" ht="48" x14ac:dyDescent="0.2">
      <c r="A127" s="38">
        <v>9</v>
      </c>
      <c r="B127" s="24" t="s">
        <v>135</v>
      </c>
      <c r="C127" s="126">
        <v>1.17</v>
      </c>
      <c r="D127" s="52"/>
      <c r="E127" s="52">
        <f t="shared" si="14"/>
        <v>1.17</v>
      </c>
      <c r="F127" s="23" t="s">
        <v>45</v>
      </c>
      <c r="G127" s="26" t="s">
        <v>33</v>
      </c>
      <c r="H127" s="23"/>
      <c r="I127" s="23" t="s">
        <v>224</v>
      </c>
    </row>
    <row r="128" spans="1:9" ht="48" x14ac:dyDescent="0.2">
      <c r="A128" s="38">
        <v>10</v>
      </c>
      <c r="B128" s="24" t="s">
        <v>135</v>
      </c>
      <c r="C128" s="126">
        <v>0.44</v>
      </c>
      <c r="D128" s="52"/>
      <c r="E128" s="52">
        <f t="shared" si="14"/>
        <v>0.44</v>
      </c>
      <c r="F128" s="23" t="s">
        <v>45</v>
      </c>
      <c r="G128" s="57" t="s">
        <v>43</v>
      </c>
      <c r="H128" s="23"/>
      <c r="I128" s="23" t="s">
        <v>224</v>
      </c>
    </row>
    <row r="129" spans="1:9" ht="36" x14ac:dyDescent="0.2">
      <c r="A129" s="38">
        <v>11</v>
      </c>
      <c r="B129" s="54" t="s">
        <v>136</v>
      </c>
      <c r="C129" s="126">
        <v>4.22</v>
      </c>
      <c r="D129" s="52"/>
      <c r="E129" s="52">
        <f t="shared" si="14"/>
        <v>4.22</v>
      </c>
      <c r="F129" s="23" t="s">
        <v>45</v>
      </c>
      <c r="G129" s="26" t="s">
        <v>34</v>
      </c>
      <c r="H129" s="23"/>
      <c r="I129" s="23" t="s">
        <v>225</v>
      </c>
    </row>
    <row r="130" spans="1:9" ht="43.5" customHeight="1" x14ac:dyDescent="0.2">
      <c r="A130" s="38">
        <v>12</v>
      </c>
      <c r="B130" s="54" t="s">
        <v>137</v>
      </c>
      <c r="C130" s="126">
        <v>0.55000000000000004</v>
      </c>
      <c r="D130" s="52"/>
      <c r="E130" s="52">
        <f t="shared" si="14"/>
        <v>0.55000000000000004</v>
      </c>
      <c r="F130" s="23" t="s">
        <v>45</v>
      </c>
      <c r="G130" s="26" t="s">
        <v>42</v>
      </c>
      <c r="H130" s="23"/>
      <c r="I130" s="23" t="s">
        <v>226</v>
      </c>
    </row>
    <row r="131" spans="1:9" x14ac:dyDescent="0.2">
      <c r="A131" s="38">
        <v>13</v>
      </c>
      <c r="B131" s="54" t="s">
        <v>138</v>
      </c>
      <c r="C131" s="25">
        <v>1.36</v>
      </c>
      <c r="D131" s="52"/>
      <c r="E131" s="52">
        <f t="shared" si="14"/>
        <v>1.36</v>
      </c>
      <c r="F131" s="23" t="s">
        <v>45</v>
      </c>
      <c r="G131" s="26" t="s">
        <v>33</v>
      </c>
      <c r="H131" s="23"/>
      <c r="I131" s="23"/>
    </row>
    <row r="132" spans="1:9" ht="48" x14ac:dyDescent="0.2">
      <c r="A132" s="38">
        <v>14</v>
      </c>
      <c r="B132" s="54" t="s">
        <v>227</v>
      </c>
      <c r="C132" s="25">
        <v>19.79</v>
      </c>
      <c r="D132" s="52"/>
      <c r="E132" s="52">
        <f t="shared" si="14"/>
        <v>19.79</v>
      </c>
      <c r="F132" s="23" t="s">
        <v>45</v>
      </c>
      <c r="G132" s="26" t="s">
        <v>37</v>
      </c>
      <c r="H132" s="23"/>
      <c r="I132" s="23" t="s">
        <v>230</v>
      </c>
    </row>
    <row r="133" spans="1:9" ht="36" x14ac:dyDescent="0.2">
      <c r="A133" s="38">
        <v>15</v>
      </c>
      <c r="B133" s="58" t="s">
        <v>229</v>
      </c>
      <c r="C133" s="25">
        <v>6.55</v>
      </c>
      <c r="D133" s="25">
        <v>6.55</v>
      </c>
      <c r="E133" s="52">
        <f t="shared" si="14"/>
        <v>0</v>
      </c>
      <c r="F133" s="23" t="s">
        <v>44</v>
      </c>
      <c r="G133" s="23" t="s">
        <v>30</v>
      </c>
      <c r="H133" s="23"/>
      <c r="I133" s="23" t="s">
        <v>231</v>
      </c>
    </row>
    <row r="134" spans="1:9" ht="24" x14ac:dyDescent="0.2">
      <c r="A134" s="38">
        <v>16</v>
      </c>
      <c r="B134" s="58" t="s">
        <v>228</v>
      </c>
      <c r="C134" s="25">
        <v>3.88</v>
      </c>
      <c r="D134" s="52"/>
      <c r="E134" s="52">
        <f>+C134-D134</f>
        <v>3.88</v>
      </c>
      <c r="F134" s="23" t="s">
        <v>45</v>
      </c>
      <c r="G134" s="23" t="s">
        <v>30</v>
      </c>
      <c r="H134" s="23"/>
      <c r="I134" s="23" t="s">
        <v>232</v>
      </c>
    </row>
    <row r="135" spans="1:9" ht="51" x14ac:dyDescent="0.2">
      <c r="A135" s="38">
        <v>17</v>
      </c>
      <c r="B135" s="135" t="s">
        <v>357</v>
      </c>
      <c r="C135" s="133"/>
      <c r="D135" s="52"/>
      <c r="E135" s="52"/>
      <c r="F135" s="23"/>
      <c r="G135" s="59" t="s">
        <v>38</v>
      </c>
      <c r="H135" s="23"/>
      <c r="I135" s="2" t="s">
        <v>242</v>
      </c>
    </row>
    <row r="136" spans="1:9" x14ac:dyDescent="0.2">
      <c r="A136" s="74"/>
      <c r="B136" s="177" t="s">
        <v>442</v>
      </c>
      <c r="C136" s="178"/>
      <c r="D136" s="178"/>
      <c r="E136" s="178"/>
      <c r="F136" s="178"/>
      <c r="G136" s="178"/>
      <c r="H136" s="75"/>
      <c r="I136" s="76"/>
    </row>
    <row r="137" spans="1:9" ht="67.5" x14ac:dyDescent="0.2">
      <c r="A137" s="63">
        <v>1</v>
      </c>
      <c r="B137" s="80" t="s">
        <v>257</v>
      </c>
      <c r="C137" s="136">
        <v>0.55889999999999995</v>
      </c>
      <c r="D137" s="52"/>
      <c r="E137" s="52">
        <f>+C137-D137</f>
        <v>0.55889999999999995</v>
      </c>
      <c r="F137" s="23" t="s">
        <v>321</v>
      </c>
      <c r="G137" s="2" t="s">
        <v>42</v>
      </c>
      <c r="H137" s="23"/>
      <c r="I137" s="62" t="s">
        <v>264</v>
      </c>
    </row>
    <row r="138" spans="1:9" ht="60" customHeight="1" x14ac:dyDescent="0.2">
      <c r="A138" s="63">
        <v>2</v>
      </c>
      <c r="B138" s="80" t="s">
        <v>259</v>
      </c>
      <c r="C138" s="136">
        <v>5.2380000000000004</v>
      </c>
      <c r="D138" s="52"/>
      <c r="E138" s="52">
        <f>+C138-D138</f>
        <v>5.2380000000000004</v>
      </c>
      <c r="F138" s="23" t="s">
        <v>262</v>
      </c>
      <c r="G138" s="2" t="s">
        <v>42</v>
      </c>
      <c r="H138" s="23"/>
      <c r="I138" s="62" t="s">
        <v>266</v>
      </c>
    </row>
    <row r="139" spans="1:9" ht="33.75" x14ac:dyDescent="0.2">
      <c r="A139" s="63">
        <v>3</v>
      </c>
      <c r="B139" s="137" t="s">
        <v>325</v>
      </c>
      <c r="C139" s="138">
        <v>3.4737</v>
      </c>
      <c r="D139" s="67"/>
      <c r="E139" s="52">
        <f>+C139-D139</f>
        <v>3.4737</v>
      </c>
      <c r="F139" s="70" t="s">
        <v>45</v>
      </c>
      <c r="G139" s="68" t="s">
        <v>31</v>
      </c>
      <c r="H139" s="70" t="s">
        <v>326</v>
      </c>
      <c r="I139" s="77" t="s">
        <v>327</v>
      </c>
    </row>
    <row r="140" spans="1:9" ht="51" x14ac:dyDescent="0.2">
      <c r="A140" s="63">
        <v>4</v>
      </c>
      <c r="B140" s="137" t="s">
        <v>250</v>
      </c>
      <c r="C140" s="139">
        <v>0.1794</v>
      </c>
      <c r="D140" s="67"/>
      <c r="E140" s="67">
        <f>+C140-D140</f>
        <v>0.1794</v>
      </c>
      <c r="F140" s="70" t="s">
        <v>19</v>
      </c>
      <c r="G140" s="69" t="s">
        <v>106</v>
      </c>
      <c r="H140" s="70" t="s">
        <v>342</v>
      </c>
      <c r="I140" s="68" t="s">
        <v>267</v>
      </c>
    </row>
    <row r="141" spans="1:9" ht="38.25" x14ac:dyDescent="0.2">
      <c r="A141" s="63">
        <v>5</v>
      </c>
      <c r="B141" s="140" t="s">
        <v>330</v>
      </c>
      <c r="C141" s="141">
        <v>6.5</v>
      </c>
      <c r="D141" s="141">
        <v>6.5</v>
      </c>
      <c r="E141" s="67">
        <f t="shared" ref="E141:E149" si="15">+C141-D141</f>
        <v>0</v>
      </c>
      <c r="F141" s="70" t="s">
        <v>95</v>
      </c>
      <c r="G141" s="69" t="s">
        <v>88</v>
      </c>
      <c r="H141" s="70" t="s">
        <v>340</v>
      </c>
      <c r="I141" s="124" t="s">
        <v>339</v>
      </c>
    </row>
    <row r="142" spans="1:9" ht="38.25" x14ac:dyDescent="0.2">
      <c r="A142" s="63">
        <v>6</v>
      </c>
      <c r="B142" s="140" t="s">
        <v>331</v>
      </c>
      <c r="C142" s="141">
        <v>48.17</v>
      </c>
      <c r="D142" s="141">
        <v>48.17</v>
      </c>
      <c r="E142" s="67">
        <f t="shared" si="15"/>
        <v>0</v>
      </c>
      <c r="F142" s="70" t="s">
        <v>95</v>
      </c>
      <c r="G142" s="69" t="s">
        <v>88</v>
      </c>
      <c r="H142" s="70" t="s">
        <v>340</v>
      </c>
      <c r="I142" s="124" t="s">
        <v>339</v>
      </c>
    </row>
    <row r="143" spans="1:9" ht="38.25" x14ac:dyDescent="0.2">
      <c r="A143" s="63">
        <v>7</v>
      </c>
      <c r="B143" s="140" t="s">
        <v>332</v>
      </c>
      <c r="C143" s="141">
        <v>20.190000000000001</v>
      </c>
      <c r="D143" s="141">
        <v>20.190000000000001</v>
      </c>
      <c r="E143" s="67">
        <f t="shared" si="15"/>
        <v>0</v>
      </c>
      <c r="F143" s="70" t="s">
        <v>95</v>
      </c>
      <c r="G143" s="69" t="s">
        <v>88</v>
      </c>
      <c r="H143" s="70" t="s">
        <v>340</v>
      </c>
      <c r="I143" s="124" t="s">
        <v>339</v>
      </c>
    </row>
    <row r="144" spans="1:9" ht="38.25" x14ac:dyDescent="0.2">
      <c r="A144" s="63">
        <v>8</v>
      </c>
      <c r="B144" s="140" t="s">
        <v>333</v>
      </c>
      <c r="C144" s="141">
        <v>23.28</v>
      </c>
      <c r="D144" s="141">
        <v>23.28</v>
      </c>
      <c r="E144" s="67">
        <f t="shared" si="15"/>
        <v>0</v>
      </c>
      <c r="F144" s="70" t="s">
        <v>95</v>
      </c>
      <c r="G144" s="69" t="s">
        <v>88</v>
      </c>
      <c r="H144" s="70" t="s">
        <v>340</v>
      </c>
      <c r="I144" s="124" t="s">
        <v>339</v>
      </c>
    </row>
    <row r="145" spans="1:9" ht="38.25" x14ac:dyDescent="0.2">
      <c r="A145" s="63">
        <v>9</v>
      </c>
      <c r="B145" s="140" t="s">
        <v>334</v>
      </c>
      <c r="C145" s="141">
        <v>5.95</v>
      </c>
      <c r="D145" s="141">
        <v>5.95</v>
      </c>
      <c r="E145" s="67">
        <f t="shared" si="15"/>
        <v>0</v>
      </c>
      <c r="F145" s="70" t="s">
        <v>95</v>
      </c>
      <c r="G145" s="69" t="s">
        <v>88</v>
      </c>
      <c r="H145" s="70" t="s">
        <v>340</v>
      </c>
      <c r="I145" s="124" t="s">
        <v>339</v>
      </c>
    </row>
    <row r="146" spans="1:9" ht="38.25" x14ac:dyDescent="0.2">
      <c r="A146" s="63">
        <v>10</v>
      </c>
      <c r="B146" s="140" t="s">
        <v>335</v>
      </c>
      <c r="C146" s="141">
        <v>17.88</v>
      </c>
      <c r="D146" s="141">
        <v>17.88</v>
      </c>
      <c r="E146" s="67">
        <f t="shared" si="15"/>
        <v>0</v>
      </c>
      <c r="F146" s="70" t="s">
        <v>95</v>
      </c>
      <c r="G146" s="69" t="s">
        <v>88</v>
      </c>
      <c r="H146" s="70" t="s">
        <v>340</v>
      </c>
      <c r="I146" s="124" t="s">
        <v>339</v>
      </c>
    </row>
    <row r="147" spans="1:9" ht="38.25" x14ac:dyDescent="0.2">
      <c r="A147" s="63">
        <v>11</v>
      </c>
      <c r="B147" s="140" t="s">
        <v>336</v>
      </c>
      <c r="C147" s="141">
        <v>11.74</v>
      </c>
      <c r="D147" s="141">
        <v>11.74</v>
      </c>
      <c r="E147" s="67">
        <f t="shared" si="15"/>
        <v>0</v>
      </c>
      <c r="F147" s="70" t="s">
        <v>95</v>
      </c>
      <c r="G147" s="69" t="s">
        <v>88</v>
      </c>
      <c r="H147" s="70" t="s">
        <v>340</v>
      </c>
      <c r="I147" s="124" t="s">
        <v>339</v>
      </c>
    </row>
    <row r="148" spans="1:9" ht="38.25" x14ac:dyDescent="0.2">
      <c r="A148" s="63">
        <v>12</v>
      </c>
      <c r="B148" s="140" t="s">
        <v>337</v>
      </c>
      <c r="C148" s="141">
        <v>9.6199999999999992</v>
      </c>
      <c r="D148" s="141">
        <v>9.6199999999999992</v>
      </c>
      <c r="E148" s="67">
        <f t="shared" si="15"/>
        <v>0</v>
      </c>
      <c r="F148" s="70" t="s">
        <v>95</v>
      </c>
      <c r="G148" s="69" t="s">
        <v>88</v>
      </c>
      <c r="H148" s="70" t="s">
        <v>340</v>
      </c>
      <c r="I148" s="124" t="s">
        <v>339</v>
      </c>
    </row>
    <row r="149" spans="1:9" ht="87.75" customHeight="1" x14ac:dyDescent="0.2">
      <c r="A149" s="63">
        <v>13</v>
      </c>
      <c r="B149" s="140" t="s">
        <v>338</v>
      </c>
      <c r="C149" s="141">
        <v>3.71</v>
      </c>
      <c r="D149" s="141">
        <v>3.71</v>
      </c>
      <c r="E149" s="67">
        <f t="shared" si="15"/>
        <v>0</v>
      </c>
      <c r="F149" s="70" t="s">
        <v>95</v>
      </c>
      <c r="G149" s="69" t="s">
        <v>88</v>
      </c>
      <c r="H149" s="70" t="s">
        <v>340</v>
      </c>
      <c r="I149" s="124" t="s">
        <v>339</v>
      </c>
    </row>
    <row r="150" spans="1:9" ht="84" x14ac:dyDescent="0.2">
      <c r="A150" s="70">
        <v>14</v>
      </c>
      <c r="B150" s="80" t="s">
        <v>420</v>
      </c>
      <c r="C150" s="136">
        <v>0.32</v>
      </c>
      <c r="D150" s="52"/>
      <c r="E150" s="52">
        <f t="shared" ref="E150:E166" si="16">+C150-D150</f>
        <v>0.32</v>
      </c>
      <c r="F150" s="23" t="s">
        <v>20</v>
      </c>
      <c r="G150" s="61" t="s">
        <v>90</v>
      </c>
      <c r="H150" s="23"/>
      <c r="I150" s="23" t="s">
        <v>358</v>
      </c>
    </row>
    <row r="151" spans="1:9" ht="76.5" x14ac:dyDescent="0.2">
      <c r="A151" s="63">
        <v>15</v>
      </c>
      <c r="B151" s="80" t="s">
        <v>291</v>
      </c>
      <c r="C151" s="136">
        <v>54.21</v>
      </c>
      <c r="D151" s="52"/>
      <c r="E151" s="52">
        <f t="shared" si="16"/>
        <v>54.21</v>
      </c>
      <c r="F151" s="23" t="s">
        <v>292</v>
      </c>
      <c r="G151" s="60" t="s">
        <v>88</v>
      </c>
      <c r="H151" s="23" t="s">
        <v>341</v>
      </c>
      <c r="I151" s="2" t="s">
        <v>293</v>
      </c>
    </row>
    <row r="152" spans="1:9" ht="45" x14ac:dyDescent="0.2">
      <c r="A152" s="63">
        <v>16</v>
      </c>
      <c r="B152" s="80" t="s">
        <v>258</v>
      </c>
      <c r="C152" s="136">
        <v>1.76</v>
      </c>
      <c r="D152" s="52"/>
      <c r="E152" s="52">
        <f t="shared" si="16"/>
        <v>1.76</v>
      </c>
      <c r="F152" s="23" t="s">
        <v>45</v>
      </c>
      <c r="G152" s="60" t="s">
        <v>33</v>
      </c>
      <c r="H152" s="23"/>
      <c r="I152" s="62" t="s">
        <v>265</v>
      </c>
    </row>
    <row r="153" spans="1:9" x14ac:dyDescent="0.2">
      <c r="A153" s="98"/>
      <c r="B153" s="179" t="s">
        <v>347</v>
      </c>
      <c r="C153" s="180"/>
      <c r="D153" s="180"/>
      <c r="E153" s="180"/>
      <c r="F153" s="180"/>
      <c r="G153" s="180"/>
      <c r="H153" s="99"/>
      <c r="I153" s="100"/>
    </row>
    <row r="154" spans="1:9" ht="36" x14ac:dyDescent="0.2">
      <c r="A154" s="23">
        <v>1</v>
      </c>
      <c r="B154" s="101" t="s">
        <v>360</v>
      </c>
      <c r="C154" s="142">
        <v>0.09</v>
      </c>
      <c r="D154" s="142"/>
      <c r="E154" s="52">
        <f t="shared" si="16"/>
        <v>0.09</v>
      </c>
      <c r="F154" s="23" t="s">
        <v>44</v>
      </c>
      <c r="G154" s="23" t="s">
        <v>42</v>
      </c>
      <c r="H154" s="23" t="s">
        <v>427</v>
      </c>
      <c r="I154" s="23" t="s">
        <v>361</v>
      </c>
    </row>
    <row r="155" spans="1:9" ht="48" x14ac:dyDescent="0.2">
      <c r="A155" s="23">
        <v>2</v>
      </c>
      <c r="B155" s="130" t="s">
        <v>421</v>
      </c>
      <c r="C155" s="126">
        <v>0.5</v>
      </c>
      <c r="D155" s="142"/>
      <c r="E155" s="52">
        <f t="shared" si="16"/>
        <v>0.5</v>
      </c>
      <c r="F155" s="23" t="s">
        <v>238</v>
      </c>
      <c r="G155" s="143" t="s">
        <v>30</v>
      </c>
      <c r="H155" s="144" t="s">
        <v>424</v>
      </c>
      <c r="I155" s="145" t="s">
        <v>401</v>
      </c>
    </row>
    <row r="156" spans="1:9" ht="48" x14ac:dyDescent="0.2">
      <c r="A156" s="23">
        <v>3</v>
      </c>
      <c r="B156" s="130" t="s">
        <v>422</v>
      </c>
      <c r="C156" s="146">
        <v>0.4</v>
      </c>
      <c r="D156" s="142"/>
      <c r="E156" s="52">
        <f t="shared" ref="E156:E161" si="17">+C156-D156</f>
        <v>0.4</v>
      </c>
      <c r="F156" s="103" t="s">
        <v>44</v>
      </c>
      <c r="G156" s="143" t="s">
        <v>42</v>
      </c>
      <c r="H156" s="147" t="s">
        <v>425</v>
      </c>
      <c r="I156" s="145" t="s">
        <v>401</v>
      </c>
    </row>
    <row r="157" spans="1:9" ht="48" x14ac:dyDescent="0.2">
      <c r="A157" s="23">
        <v>4</v>
      </c>
      <c r="B157" s="130" t="s">
        <v>423</v>
      </c>
      <c r="C157" s="146">
        <v>1.43</v>
      </c>
      <c r="D157" s="142"/>
      <c r="E157" s="52">
        <f t="shared" si="17"/>
        <v>1.43</v>
      </c>
      <c r="F157" s="103" t="s">
        <v>44</v>
      </c>
      <c r="G157" s="143" t="s">
        <v>36</v>
      </c>
      <c r="H157" s="147" t="s">
        <v>426</v>
      </c>
      <c r="I157" s="145" t="s">
        <v>401</v>
      </c>
    </row>
    <row r="158" spans="1:9" ht="36" x14ac:dyDescent="0.2">
      <c r="A158" s="23">
        <v>5</v>
      </c>
      <c r="B158" s="130" t="s">
        <v>362</v>
      </c>
      <c r="C158" s="126">
        <v>0.03</v>
      </c>
      <c r="D158" s="52"/>
      <c r="E158" s="52">
        <f t="shared" si="17"/>
        <v>0.03</v>
      </c>
      <c r="F158" s="103" t="s">
        <v>44</v>
      </c>
      <c r="G158" s="23" t="s">
        <v>35</v>
      </c>
      <c r="H158" s="23"/>
      <c r="I158" s="23" t="s">
        <v>363</v>
      </c>
    </row>
    <row r="159" spans="1:9" ht="60" x14ac:dyDescent="0.2">
      <c r="A159" s="23">
        <v>6</v>
      </c>
      <c r="B159" s="24" t="s">
        <v>352</v>
      </c>
      <c r="C159" s="126">
        <v>4.3449999999999998</v>
      </c>
      <c r="D159" s="126">
        <v>4.3449999999999998</v>
      </c>
      <c r="E159" s="52">
        <f t="shared" si="17"/>
        <v>0</v>
      </c>
      <c r="F159" s="23" t="s">
        <v>44</v>
      </c>
      <c r="G159" s="23" t="s">
        <v>36</v>
      </c>
      <c r="H159" s="23" t="s">
        <v>428</v>
      </c>
      <c r="I159" s="23" t="s">
        <v>355</v>
      </c>
    </row>
    <row r="160" spans="1:9" ht="36" customHeight="1" x14ac:dyDescent="0.2">
      <c r="A160" s="23">
        <v>7</v>
      </c>
      <c r="B160" s="148" t="s">
        <v>412</v>
      </c>
      <c r="C160" s="52">
        <v>0.53</v>
      </c>
      <c r="D160" s="52"/>
      <c r="E160" s="52">
        <f t="shared" si="17"/>
        <v>0.53</v>
      </c>
      <c r="F160" s="44" t="s">
        <v>413</v>
      </c>
      <c r="G160" s="42" t="s">
        <v>402</v>
      </c>
      <c r="H160" s="149"/>
      <c r="I160" s="23" t="s">
        <v>416</v>
      </c>
    </row>
    <row r="161" spans="1:9" ht="36" x14ac:dyDescent="0.2">
      <c r="A161" s="23">
        <v>8</v>
      </c>
      <c r="B161" s="148" t="s">
        <v>414</v>
      </c>
      <c r="C161" s="52">
        <v>0.01</v>
      </c>
      <c r="D161" s="52"/>
      <c r="E161" s="52">
        <f t="shared" si="17"/>
        <v>0.01</v>
      </c>
      <c r="F161" s="44" t="s">
        <v>415</v>
      </c>
      <c r="G161" s="42" t="s">
        <v>32</v>
      </c>
      <c r="H161" s="149"/>
      <c r="I161" s="145" t="s">
        <v>359</v>
      </c>
    </row>
    <row r="162" spans="1:9" ht="21" customHeight="1" x14ac:dyDescent="0.2">
      <c r="A162" s="63"/>
      <c r="B162" s="64" t="s">
        <v>305</v>
      </c>
      <c r="C162" s="67"/>
      <c r="D162" s="67"/>
      <c r="E162" s="67"/>
      <c r="F162" s="65"/>
      <c r="G162" s="65"/>
      <c r="H162" s="64"/>
      <c r="I162" s="66"/>
    </row>
    <row r="163" spans="1:9" ht="24.75" hidden="1" customHeight="1" x14ac:dyDescent="0.2">
      <c r="A163" s="23" t="s">
        <v>111</v>
      </c>
      <c r="B163" s="24" t="s">
        <v>343</v>
      </c>
      <c r="C163" s="52">
        <v>90.42</v>
      </c>
      <c r="D163" s="52"/>
      <c r="E163" s="52">
        <f t="shared" si="16"/>
        <v>90.42</v>
      </c>
      <c r="F163" s="44" t="s">
        <v>19</v>
      </c>
      <c r="G163" s="44" t="s">
        <v>109</v>
      </c>
      <c r="H163" s="24"/>
      <c r="I163" s="23"/>
    </row>
    <row r="164" spans="1:9" ht="24" customHeight="1" x14ac:dyDescent="0.2">
      <c r="A164" s="23" t="s">
        <v>111</v>
      </c>
      <c r="B164" s="50" t="s">
        <v>215</v>
      </c>
      <c r="C164" s="78">
        <v>5.7</v>
      </c>
      <c r="D164" s="78"/>
      <c r="E164" s="52">
        <f t="shared" si="16"/>
        <v>5.7</v>
      </c>
      <c r="F164" s="51" t="s">
        <v>212</v>
      </c>
      <c r="G164" s="44" t="s">
        <v>109</v>
      </c>
      <c r="H164" s="50"/>
      <c r="I164" s="93"/>
    </row>
    <row r="165" spans="1:9" ht="12.75" customHeight="1" x14ac:dyDescent="0.2">
      <c r="A165" s="23" t="s">
        <v>111</v>
      </c>
      <c r="B165" s="50" t="s">
        <v>140</v>
      </c>
      <c r="C165" s="78">
        <v>2.6</v>
      </c>
      <c r="D165" s="78"/>
      <c r="E165" s="52">
        <f t="shared" si="16"/>
        <v>2.6</v>
      </c>
      <c r="F165" s="51" t="s">
        <v>213</v>
      </c>
      <c r="G165" s="44" t="s">
        <v>109</v>
      </c>
      <c r="H165" s="50"/>
      <c r="I165" s="93"/>
    </row>
    <row r="166" spans="1:9" ht="24" x14ac:dyDescent="0.2">
      <c r="A166" s="45" t="s">
        <v>111</v>
      </c>
      <c r="B166" s="46" t="s">
        <v>214</v>
      </c>
      <c r="C166" s="79">
        <v>50.86</v>
      </c>
      <c r="D166" s="79"/>
      <c r="E166" s="52">
        <f t="shared" si="16"/>
        <v>50.86</v>
      </c>
      <c r="F166" s="47" t="s">
        <v>110</v>
      </c>
      <c r="G166" s="47" t="s">
        <v>109</v>
      </c>
      <c r="H166" s="46"/>
      <c r="I166" s="23" t="s">
        <v>417</v>
      </c>
    </row>
    <row r="167" spans="1:9" x14ac:dyDescent="0.2">
      <c r="A167" s="175" t="s">
        <v>248</v>
      </c>
      <c r="B167" s="175"/>
      <c r="C167" s="175"/>
      <c r="D167" s="175"/>
      <c r="E167" s="175"/>
      <c r="F167" s="175"/>
      <c r="G167" s="175"/>
      <c r="H167" s="175"/>
      <c r="I167" s="175"/>
    </row>
    <row r="168" spans="1:9" x14ac:dyDescent="0.2">
      <c r="A168" s="176"/>
      <c r="B168" s="176"/>
      <c r="C168" s="176"/>
      <c r="D168" s="176"/>
      <c r="E168" s="176"/>
      <c r="F168" s="176"/>
      <c r="G168" s="176"/>
      <c r="H168" s="176"/>
      <c r="I168" s="176"/>
    </row>
  </sheetData>
  <autoFilter ref="G1:G176"/>
  <mergeCells count="26">
    <mergeCell ref="A167:I168"/>
    <mergeCell ref="B118:F118"/>
    <mergeCell ref="B21:F21"/>
    <mergeCell ref="B31:F31"/>
    <mergeCell ref="B136:G136"/>
    <mergeCell ref="B153:G153"/>
    <mergeCell ref="I4:I5"/>
    <mergeCell ref="B97:F97"/>
    <mergeCell ref="B111:F111"/>
    <mergeCell ref="B83:F83"/>
    <mergeCell ref="B82:F82"/>
    <mergeCell ref="B39:F39"/>
    <mergeCell ref="B86:F86"/>
    <mergeCell ref="B66:F66"/>
    <mergeCell ref="B89:F89"/>
    <mergeCell ref="B74:F74"/>
    <mergeCell ref="B92:F92"/>
    <mergeCell ref="A2:H2"/>
    <mergeCell ref="A3:H3"/>
    <mergeCell ref="A4:A5"/>
    <mergeCell ref="B4:B5"/>
    <mergeCell ref="C4:C5"/>
    <mergeCell ref="D4:D5"/>
    <mergeCell ref="E4:F4"/>
    <mergeCell ref="G4:G5"/>
    <mergeCell ref="H4:H5"/>
  </mergeCells>
  <printOptions horizontalCentered="1"/>
  <pageMargins left="0.25" right="0.25" top="0.5" bottom="0" header="0.118110236220472" footer="0.118110236220472"/>
  <pageSetup paperSize="9" scale="95" fitToHeight="0" orientation="landscape" useFirstPageNumber="1"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NTN</cp:lastModifiedBy>
  <cp:lastPrinted>2019-04-16T02:09:29Z</cp:lastPrinted>
  <dcterms:created xsi:type="dcterms:W3CDTF">2015-09-26T01:30:46Z</dcterms:created>
  <dcterms:modified xsi:type="dcterms:W3CDTF">2019-04-27T14:06:22Z</dcterms:modified>
</cp:coreProperties>
</file>